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Silvina\Consultoría\Ev. de impacto AGN\Productos finales\"/>
    </mc:Choice>
  </mc:AlternateContent>
  <xr:revisionPtr revIDLastSave="0" documentId="13_ncr:1_{11D57351-32DC-4718-821F-6E85DE5181D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1. Síntesis de resultados" sheetId="6" r:id="rId1"/>
    <sheet name="2. Percepción Participantes" sheetId="2" r:id="rId2"/>
    <sheet name="3. Percepción Jefes" sheetId="7" r:id="rId3"/>
    <sheet name="4. Diferencias en percepciones" sheetId="8" r:id="rId4"/>
    <sheet name="5. Percepción Otros actores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9" l="1"/>
  <c r="C49" i="9"/>
  <c r="C46" i="9"/>
  <c r="C45" i="9" s="1"/>
  <c r="C59" i="9" s="1"/>
  <c r="C38" i="9"/>
  <c r="C33" i="9"/>
  <c r="C31" i="9"/>
  <c r="C30" i="9" s="1"/>
  <c r="C58" i="9" s="1"/>
  <c r="G24" i="9"/>
  <c r="G23" i="9"/>
  <c r="G22" i="9"/>
  <c r="G21" i="9"/>
  <c r="C20" i="9"/>
  <c r="G20" i="9" s="1"/>
  <c r="G19" i="9"/>
  <c r="G18" i="9"/>
  <c r="C17" i="9"/>
  <c r="G17" i="9" s="1"/>
  <c r="C16" i="9"/>
  <c r="C57" i="9" s="1"/>
  <c r="C11" i="9"/>
  <c r="D21" i="8"/>
  <c r="D20" i="8"/>
  <c r="D19" i="8"/>
  <c r="D18" i="8"/>
  <c r="D17" i="8"/>
  <c r="D16" i="8"/>
  <c r="D15" i="8"/>
  <c r="D14" i="8"/>
  <c r="D13" i="8"/>
  <c r="D12" i="8"/>
  <c r="D11" i="8"/>
  <c r="D10" i="8"/>
  <c r="C21" i="8"/>
  <c r="C20" i="8"/>
  <c r="C19" i="8"/>
  <c r="C18" i="8"/>
  <c r="C17" i="8"/>
  <c r="C16" i="8"/>
  <c r="C15" i="8"/>
  <c r="C14" i="8"/>
  <c r="C13" i="8"/>
  <c r="C12" i="8"/>
  <c r="C11" i="8"/>
  <c r="C10" i="8"/>
  <c r="D9" i="8"/>
  <c r="C9" i="8"/>
  <c r="D13" i="6"/>
  <c r="D12" i="6"/>
  <c r="D11" i="6"/>
  <c r="D18" i="6"/>
  <c r="D21" i="6"/>
  <c r="D20" i="6"/>
  <c r="D19" i="6"/>
  <c r="D17" i="6"/>
  <c r="D16" i="6"/>
  <c r="D15" i="6"/>
  <c r="D14" i="6"/>
  <c r="D9" i="6"/>
  <c r="D10" i="6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C11" i="6"/>
  <c r="E11" i="6" s="1"/>
  <c r="C10" i="6"/>
  <c r="E10" i="6" s="1"/>
  <c r="C9" i="6"/>
  <c r="E9" i="6" s="1"/>
  <c r="C54" i="7"/>
  <c r="C51" i="7"/>
  <c r="C48" i="7"/>
  <c r="C40" i="7"/>
  <c r="C35" i="7"/>
  <c r="C33" i="7"/>
  <c r="G26" i="7"/>
  <c r="G25" i="7"/>
  <c r="G24" i="7"/>
  <c r="G23" i="7"/>
  <c r="C22" i="7"/>
  <c r="G22" i="7" s="1"/>
  <c r="G21" i="7"/>
  <c r="G20" i="7"/>
  <c r="C20" i="7"/>
  <c r="G19" i="7"/>
  <c r="G18" i="7"/>
  <c r="G17" i="7"/>
  <c r="C17" i="7"/>
  <c r="G16" i="7"/>
  <c r="C16" i="7"/>
  <c r="C59" i="7" s="1"/>
  <c r="C11" i="7"/>
  <c r="C62" i="2"/>
  <c r="C61" i="2"/>
  <c r="C60" i="2"/>
  <c r="C55" i="2"/>
  <c r="C52" i="2"/>
  <c r="C49" i="2"/>
  <c r="C48" i="2" s="1"/>
  <c r="C41" i="2"/>
  <c r="C36" i="2"/>
  <c r="C33" i="2" s="1"/>
  <c r="C34" i="2"/>
  <c r="G27" i="2"/>
  <c r="G26" i="2"/>
  <c r="G25" i="2"/>
  <c r="G24" i="2"/>
  <c r="G22" i="2"/>
  <c r="G23" i="2"/>
  <c r="G21" i="2"/>
  <c r="G20" i="2"/>
  <c r="G19" i="2"/>
  <c r="G18" i="2"/>
  <c r="G17" i="2"/>
  <c r="C17" i="2"/>
  <c r="C23" i="2"/>
  <c r="C21" i="2"/>
  <c r="C18" i="2"/>
  <c r="C11" i="2"/>
  <c r="G16" i="9" l="1"/>
  <c r="E12" i="6"/>
  <c r="D22" i="6"/>
  <c r="C22" i="6"/>
  <c r="C32" i="7"/>
  <c r="C47" i="7"/>
  <c r="C61" i="7" s="1"/>
  <c r="C60" i="7"/>
  <c r="E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tc={8DCB10CE-5728-43AB-B92A-03EE151B7025}</author>
  </authors>
  <commentList>
    <comment ref="I16" authorId="0" shapeId="0" xr:uid="{8DCB10CE-5728-43AB-B92A-03EE151B702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Completar esta columna con los promedios de acuerdo a los resultados de la encuesta de línea de base.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tc={3E462504-3448-4593-8295-816011A968D6}</author>
  </authors>
  <commentList>
    <comment ref="I15" authorId="0" shapeId="0" xr:uid="{3E462504-3448-4593-8295-816011A968D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Completar esta columna con los promedios de acuerdo a los resultados de la encuesta de línea de base.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tc={767D64B1-3816-43AD-B8CB-38A5C7CAFE77}</author>
  </authors>
  <commentList>
    <comment ref="I15" authorId="0" shapeId="0" xr:uid="{767D64B1-3816-43AD-B8CB-38A5C7CAFE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Completar esta columna con los promedios de acuerdo a los resultados de la encuesta de línea de base.</t>
      </text>
    </comment>
  </commentList>
</comments>
</file>

<file path=xl/sharedStrings.xml><?xml version="1.0" encoding="utf-8"?>
<sst xmlns="http://schemas.openxmlformats.org/spreadsheetml/2006/main" count="348" uniqueCount="109">
  <si>
    <t>Pregunta</t>
  </si>
  <si>
    <t>Promedio</t>
  </si>
  <si>
    <t>Valor mínimo</t>
  </si>
  <si>
    <t>Valor máximo</t>
  </si>
  <si>
    <t>Moda</t>
  </si>
  <si>
    <t>GENERAL DE LA DIMENSIÓN II: Oportunidad de aplicación de conocimientos y habilidades</t>
  </si>
  <si>
    <t>N/C</t>
  </si>
  <si>
    <t>Subdimensión: Disponibilidad de recursos (II.4-II.5-II.6-II.7)</t>
  </si>
  <si>
    <t>GENERAL DE LA DIMENSIÓN III: Posibilidad de cambios en el desempeño laboral</t>
  </si>
  <si>
    <t>Subdimensión: Mejoras en el comportamiento (III.1)</t>
  </si>
  <si>
    <t>Subdimensión: Mejoras en el rendimiento (III.2-III.3-III.4-III.5)</t>
  </si>
  <si>
    <t>Subdimensión: Mejoras en competencias (III.6)</t>
  </si>
  <si>
    <t>GENERAL DE LA DIMENSIÓN IV: Posibilidad de cambios en la motivación y proactividad</t>
  </si>
  <si>
    <t>Subdimensión: Motivación y aprovechamiento de oportunidades (IV.1-IV.2)</t>
  </si>
  <si>
    <t>Subdimensión: Participación en el equipo de trabajo (IV.3-IV.4)</t>
  </si>
  <si>
    <t>Subdimensión: Creatividad en la implementación diaria (IV.5)</t>
  </si>
  <si>
    <t>Promedio participantes</t>
  </si>
  <si>
    <t>Promedio jefes</t>
  </si>
  <si>
    <t>Promedio general</t>
  </si>
  <si>
    <t>PROMEDIO GENERAL DE TODAS LAS DIMENSIONES</t>
  </si>
  <si>
    <t>Dimensión 2: Oportunidad de aplicación de los conocimientos</t>
  </si>
  <si>
    <t>Dimensión 1 - Nivel de conocimiento actual respecto a los contenidos</t>
  </si>
  <si>
    <t>Dimensión 3: Posibilidad de cambios en el desempeño laboral</t>
  </si>
  <si>
    <t>Subdimensión: Aplicación de los conocimientos adquiridos</t>
  </si>
  <si>
    <t>Subdimensión: Apoyo de los superiores</t>
  </si>
  <si>
    <t>Subdimensión: Disponibilidad de recursos</t>
  </si>
  <si>
    <t>Subdimensión: Mejoras en el comportamiento</t>
  </si>
  <si>
    <t>Subdimensión: Mejoras en el rendimiento</t>
  </si>
  <si>
    <t>Subdimensión: Mejoras en competencias</t>
  </si>
  <si>
    <t>Dimensión 4: Posibilidad de cambios en la motivación y proactividad</t>
  </si>
  <si>
    <t>Subdimensión: Motivación y aprovechamiento de oportunidades</t>
  </si>
  <si>
    <t>Subdimensión: Participación en el equipo de trabajo</t>
  </si>
  <si>
    <t>Subdimensión: Creatividad en la implementación diaria</t>
  </si>
  <si>
    <t>1. Sintesis de Resultados</t>
  </si>
  <si>
    <t>Tabla 1.1</t>
  </si>
  <si>
    <t>2. Percepción de participantes</t>
  </si>
  <si>
    <t>Nivel de conocimiento antes del comienzo del curso</t>
  </si>
  <si>
    <t>Dimensión y subdimensión</t>
  </si>
  <si>
    <t>I.1.Nivel de conocimiento después del comienzo del curso</t>
  </si>
  <si>
    <t>I.2 Recuerdo los principales contenidos del curso.</t>
  </si>
  <si>
    <t>Diferencia de promedio con línea de base</t>
  </si>
  <si>
    <t>Subdimensión: Aplicación de los conocimientos adquiridos (II.1-II.2)</t>
  </si>
  <si>
    <t>II.1 He tenido la oportunidad de aplicar los conocimientos / habilidades adquiridos</t>
  </si>
  <si>
    <t>II.2 Apliqué asiduamente los conocimientos en los que me capacité</t>
  </si>
  <si>
    <t>Subdimensión: Apoyo de los superiores (II.3)</t>
  </si>
  <si>
    <t>II.3 Mi jefe me ayudó para la correcta aplicación de los nuevos conocimientos / habilidades adquiridos</t>
  </si>
  <si>
    <t>II.4 He contado con los recursos humanos necesarios para aplicar los conocimientos / habilidades adquiridos</t>
  </si>
  <si>
    <t>II.5 He contado con los recursos financieros necesarios para aplicar los conocimientos / habilidades adquiridos</t>
  </si>
  <si>
    <t>II. 6 He contado con el tiempo necesario para aplicar los conocimientos / habilidades adquiridos en el curso a mi tarea laboral</t>
  </si>
  <si>
    <t>II.7 He contado con los programas informáticos necesarios para poner en práctica los contenidos del curso.</t>
  </si>
  <si>
    <t>Diferencia entre nivel de conocimiento actual y nivel inicial</t>
  </si>
  <si>
    <r>
      <t xml:space="preserve">Tabla 2.3 </t>
    </r>
    <r>
      <rPr>
        <i/>
        <sz val="11"/>
        <color theme="1"/>
        <rFont val="Arial"/>
        <family val="2"/>
        <scheme val="minor"/>
      </rPr>
      <t>(Correspondiente a Dimensión III)</t>
    </r>
  </si>
  <si>
    <r>
      <t xml:space="preserve">Tabla 2.2 </t>
    </r>
    <r>
      <rPr>
        <i/>
        <sz val="11"/>
        <color theme="1"/>
        <rFont val="Arial"/>
        <family val="2"/>
        <scheme val="minor"/>
      </rPr>
      <t>(Correspondiente a Dimensión II)</t>
    </r>
  </si>
  <si>
    <r>
      <t xml:space="preserve">Tabla 2.1 </t>
    </r>
    <r>
      <rPr>
        <i/>
        <sz val="11"/>
        <color theme="1"/>
        <rFont val="Arial"/>
        <family val="2"/>
        <scheme val="minor"/>
      </rPr>
      <t>(Correspondiente a Dimensión I)</t>
    </r>
  </si>
  <si>
    <r>
      <t>III.1 He notado una mejora en el siguiente comportamiento:</t>
    </r>
    <r>
      <rPr>
        <sz val="11"/>
        <color rgb="FF000000"/>
        <rFont val="Calibri"/>
        <family val="2"/>
      </rPr>
      <t xml:space="preserve"> </t>
    </r>
    <r>
      <rPr>
        <i/>
        <sz val="10"/>
        <color rgb="FFFF0000"/>
        <rFont val="Calibri"/>
        <family val="2"/>
      </rPr>
      <t>Completar con comportamiento identificado por el profesor en el diseño del curso. Repetir esta pregunta de acuerdo a la cantidad de comportamientos sobre los que se trabajó.</t>
    </r>
  </si>
  <si>
    <t>III.2 Los conocimientos trabajados en el curso han aumentado mi rendimiento en mi tarea cotidiana</t>
  </si>
  <si>
    <t>III.3 Identifico probables situaciones problemáticas en función de lo aprendido en el curso</t>
  </si>
  <si>
    <t>III.4 He desarrollado habilidades de resolución de problemas relativos al contenido del curso</t>
  </si>
  <si>
    <t>III.5 Realizo un mejor uso de mi tiempo gracias a lo aprendido en el curso</t>
  </si>
  <si>
    <r>
      <t xml:space="preserve">III.6 He logrado mejorar la competencia: </t>
    </r>
    <r>
      <rPr>
        <i/>
        <sz val="10"/>
        <color rgb="FFFF0000"/>
        <rFont val="Calibri"/>
        <family val="2"/>
      </rPr>
      <t>Completar con la competencia identificada por el profesor en el diseño del curso. Repetir esta pregunta de acuerdo a la cantidad de comportamientos sobre los que se trabajó.</t>
    </r>
  </si>
  <si>
    <t>IV.1 Aproveché las oportunidades que se presentaron para poner en práctica lo que me fue enseñado</t>
  </si>
  <si>
    <t>III.2 Aumenté mi motivación para el trabajo luego del entrenamiento</t>
  </si>
  <si>
    <t>III.3 Participo en el equipo de trabajo con sugerencias de mejora en relación a los conocimiento o habilidades adquiridas</t>
  </si>
  <si>
    <t>III.4 Comparto información del curso con mis compañeros de trabajo</t>
  </si>
  <si>
    <t>III.5 He desarrollado nuevas estrategias de trabajo para mis tareas cotidianas gracias a lo aprendido en el curso.</t>
  </si>
  <si>
    <r>
      <t xml:space="preserve">Tabla 2.4 </t>
    </r>
    <r>
      <rPr>
        <i/>
        <sz val="11"/>
        <color theme="1"/>
        <rFont val="Arial"/>
        <family val="2"/>
        <scheme val="minor"/>
      </rPr>
      <t>(Correspondiente a Dimensión IV)</t>
    </r>
  </si>
  <si>
    <t>Promedio de respuestas línea de base</t>
  </si>
  <si>
    <t>Completar solamente las celdas coloreadas en celeste</t>
  </si>
  <si>
    <t>Gráficos sugeridos resumen de las respuestas generales</t>
  </si>
  <si>
    <r>
      <t xml:space="preserve">Tabla 3.1 </t>
    </r>
    <r>
      <rPr>
        <i/>
        <sz val="11"/>
        <color theme="1"/>
        <rFont val="Arial"/>
        <family val="2"/>
        <scheme val="minor"/>
      </rPr>
      <t>(Correspondiente a Dimensión I)</t>
    </r>
  </si>
  <si>
    <t>3. Percepción de jefes</t>
  </si>
  <si>
    <t>II.1 El participante ha tenido la oportunidad de aplicar los conocimientos / habilidades adquiridos</t>
  </si>
  <si>
    <t>II.2 El participante aplicó asiduamente los conocimientos en los que se capacitó.</t>
  </si>
  <si>
    <t>II.3 Ayudé al participante para la correcta aplicación de los nuevos conocimientos / habilidades adquiridos</t>
  </si>
  <si>
    <t>II.4 El participante ha contado con los recursos humanos necesarios para aplicar los conocimientos / habilidades adquiridos</t>
  </si>
  <si>
    <t>II.5 El participante ha contado con los recursos financieros necesarios para aplicar los conocimientos / habilidades adquiridos</t>
  </si>
  <si>
    <t>II. 6 El participante ha contado con el tiempo necesario para aplicar los conocimientos / habilidades adquiridos en el curso a su tarea laboral</t>
  </si>
  <si>
    <t>II.7 El participante ha contado con los programas informáticos necesarios para poner en práctica los contenidos del curso.</t>
  </si>
  <si>
    <r>
      <t xml:space="preserve">Tabla 3.2 </t>
    </r>
    <r>
      <rPr>
        <i/>
        <sz val="11"/>
        <color theme="1"/>
        <rFont val="Arial"/>
        <family val="2"/>
        <scheme val="minor"/>
      </rPr>
      <t>(Correspondiente a Dimensión II)</t>
    </r>
  </si>
  <si>
    <r>
      <t xml:space="preserve">III.1 El participante ha mejorado en el siguiente comportamiento: </t>
    </r>
    <r>
      <rPr>
        <i/>
        <sz val="10"/>
        <color rgb="FFFF0000"/>
        <rFont val="Calibri"/>
        <family val="2"/>
      </rPr>
      <t>Completar con comportamiento identificado por el profesor en el diseño del curso. Repetir esta pregunta de acuerdo a la cantidad de comportamientos sobre los que se trabajó.</t>
    </r>
  </si>
  <si>
    <t>III.2 Los conocimientos trabajados en el curso han aumentado el rendimiento del participante en su tarea cotidiana</t>
  </si>
  <si>
    <t>III.3 El participante ahora identifica probables situaciones problemáticas en función de lo aprendido en el curso</t>
  </si>
  <si>
    <t>III.4 El participante ha desarrollado habilidades de resolución de problemas relativos al contenido del curso</t>
  </si>
  <si>
    <t>III.5 El participante realiza un mejor uso de su tiempo gracias a lo aprendido en el curso</t>
  </si>
  <si>
    <r>
      <t xml:space="preserve">III.6 El participante ha logrado mejorar la competencia: </t>
    </r>
    <r>
      <rPr>
        <i/>
        <sz val="10"/>
        <color rgb="FFFF0000"/>
        <rFont val="Calibri"/>
        <family val="2"/>
      </rPr>
      <t>Completar con la competencia identificada por el profesor en el diseño del curso. Repetir esta pregunta de acuerdo a la cantidad de comportamientos sobre los que se trabajó.</t>
    </r>
  </si>
  <si>
    <r>
      <t xml:space="preserve">Tabla 3.3 </t>
    </r>
    <r>
      <rPr>
        <i/>
        <sz val="11"/>
        <color theme="1"/>
        <rFont val="Arial"/>
        <family val="2"/>
        <scheme val="minor"/>
      </rPr>
      <t>(Correspondiente a Dimensión III)</t>
    </r>
  </si>
  <si>
    <r>
      <t xml:space="preserve">Tabla 3.4 </t>
    </r>
    <r>
      <rPr>
        <i/>
        <sz val="11"/>
        <color theme="1"/>
        <rFont val="Arial"/>
        <family val="2"/>
        <scheme val="minor"/>
      </rPr>
      <t>(Correspondiente a Dimensión IV)</t>
    </r>
  </si>
  <si>
    <t>IV.1 El participante ha aprovechado las oportunidades para poner en práctica lo que se fue enseñando</t>
  </si>
  <si>
    <t>III.2 El participante ha aumentado su motivación para el trabajo luego del entrenamiento</t>
  </si>
  <si>
    <t>III.3 El participante ha participado en el equipo de trabajo con sugerencias de mejora en relación a los conocimientos o habilidades adquiridas.</t>
  </si>
  <si>
    <t>III.4 El participante comparte información del curso con sus compañeros de trabajo</t>
  </si>
  <si>
    <t>III.5 El participante ha desarrollado nuevas estrategias de trabajo para sus tareas cotidianas gracias a lo aprendido en el curso.</t>
  </si>
  <si>
    <t xml:space="preserve">Tabla 4.1 </t>
  </si>
  <si>
    <t>4. Análisis de diferencias en percepciones entre jefes y participantes</t>
  </si>
  <si>
    <t>Participantes</t>
  </si>
  <si>
    <t>Jefes</t>
  </si>
  <si>
    <t>Dimensión 1: Nivel de conocimiento actual respecto a los contenidos</t>
  </si>
  <si>
    <t>Subdimensión: Apoyo de los jefes</t>
  </si>
  <si>
    <t xml:space="preserve">Subdimensión: Mejoras en competencias </t>
  </si>
  <si>
    <t>No completar con datos, los cálculos están hechos automáticamente tomando información de las hojas 2 y 3.</t>
  </si>
  <si>
    <t>5. Otros actores</t>
  </si>
  <si>
    <t>II.3 El participante ha contado con los recursos humanos necesarios para aplicar los conocimientos / habilidades adquiridos</t>
  </si>
  <si>
    <t>II.4 El participante ha contado con los recursos financieros necesarios para aplicar los conocimientos / habilidades adquiridos</t>
  </si>
  <si>
    <t>II. 5 El participante ha contado con el tiempo necesario para aplicar los conocimientos / habilidades adquiridos en el curso a su tarea laboral</t>
  </si>
  <si>
    <t>II.6 El participante ha contado con los programas informáticos necesarios para poner en práctica los contenidos del curso.</t>
  </si>
  <si>
    <r>
      <t xml:space="preserve">Tabla 5.1 </t>
    </r>
    <r>
      <rPr>
        <i/>
        <sz val="11"/>
        <color theme="1"/>
        <rFont val="Arial"/>
        <family val="2"/>
        <scheme val="minor"/>
      </rPr>
      <t>(Correspondiente a Dimensión I)</t>
    </r>
  </si>
  <si>
    <r>
      <t xml:space="preserve">Tabla 5.2 </t>
    </r>
    <r>
      <rPr>
        <i/>
        <sz val="11"/>
        <color theme="1"/>
        <rFont val="Arial"/>
        <family val="2"/>
        <scheme val="minor"/>
      </rPr>
      <t>(Correspondiente a Dimensión II)</t>
    </r>
  </si>
  <si>
    <r>
      <t xml:space="preserve">Tabla 5.3 </t>
    </r>
    <r>
      <rPr>
        <i/>
        <sz val="11"/>
        <color theme="1"/>
        <rFont val="Arial"/>
        <family val="2"/>
        <scheme val="minor"/>
      </rPr>
      <t>(Correspondiente a Dimensión III)</t>
    </r>
  </si>
  <si>
    <r>
      <t xml:space="preserve">Tabla 5.4 </t>
    </r>
    <r>
      <rPr>
        <i/>
        <sz val="11"/>
        <color theme="1"/>
        <rFont val="Arial"/>
        <family val="2"/>
        <scheme val="minor"/>
      </rPr>
      <t>(Correspondiente a Dimensión IV)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</si>
</sst>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theme="1"/>
      <name val="Arial"/>
      <family val="2"/>
      <scheme val="minor"/>
    </font>
    <font>
      <i/>
      <sz val="10"/>
      <color rgb="FFFF0000"/>
      <name val="Calibri"/>
      <family val="2"/>
    </font>
    <font>
      <b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b/>
      <sz val="10"/>
      <color theme="0"/>
      <name val="Calibri"/>
      <family val="2"/>
    </font>
    <font>
      <i/>
      <sz val="10"/>
      <name val="Calibri"/>
      <family val="2"/>
    </font>
    <font>
      <b/>
      <sz val="11"/>
      <color rgb="FFFF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 vertical="center" wrapText="1"/>
    </xf>
    <xf numFmtId="0" fontId="2" fillId="5" borderId="0" xfId="1" applyFill="1" applyAlignment="1">
      <alignment vertical="center"/>
    </xf>
    <xf numFmtId="0" fontId="3" fillId="5" borderId="0" xfId="1" applyFont="1" applyFill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 wrapText="1"/>
    </xf>
    <xf numFmtId="2" fontId="4" fillId="5" borderId="0" xfId="1" applyNumberFormat="1" applyFont="1" applyFill="1" applyBorder="1" applyAlignment="1">
      <alignment horizontal="center" vertical="center" wrapText="1"/>
    </xf>
    <xf numFmtId="2" fontId="4" fillId="5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7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8" fillId="9" borderId="5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2" fillId="0" borderId="3" xfId="1" applyBorder="1" applyAlignment="1">
      <alignment vertical="center"/>
    </xf>
    <xf numFmtId="0" fontId="8" fillId="10" borderId="3" xfId="0" applyFont="1" applyFill="1" applyBorder="1" applyAlignment="1">
      <alignment vertical="center" wrapText="1"/>
    </xf>
    <xf numFmtId="0" fontId="16" fillId="0" borderId="0" xfId="1" applyFont="1" applyBorder="1" applyAlignment="1">
      <alignment vertical="center"/>
    </xf>
    <xf numFmtId="0" fontId="9" fillId="0" borderId="3" xfId="0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Promedio de dimensiones según respuestas de participantes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Percepción Participantes'!$B$60:$B$62</c:f>
              <c:strCache>
                <c:ptCount val="3"/>
                <c:pt idx="0">
                  <c:v>GENERAL DE LA DIMENSIÓN II: Oportunidad de aplicación de conocimientos y habilidades</c:v>
                </c:pt>
                <c:pt idx="1">
                  <c:v>GENERAL DE LA DIMENSIÓN III: Posibilidad de cambios en el desempeño laboral</c:v>
                </c:pt>
                <c:pt idx="2">
                  <c:v>GENERAL DE LA DIMENSIÓN IV: Posibilidad de cambios en la motivación y proactividad</c:v>
                </c:pt>
              </c:strCache>
            </c:strRef>
          </c:cat>
          <c:val>
            <c:numRef>
              <c:f>'2. Percepción Participantes'!$C$60:$C$62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9-47F8-83ED-7C9B36C7A5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5211664"/>
        <c:axId val="515212648"/>
      </c:barChart>
      <c:catAx>
        <c:axId val="51521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5212648"/>
        <c:crosses val="autoZero"/>
        <c:auto val="1"/>
        <c:lblAlgn val="ctr"/>
        <c:lblOffset val="100"/>
        <c:noMultiLvlLbl val="0"/>
      </c:catAx>
      <c:valAx>
        <c:axId val="51521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521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Promedio de dimensiones según respuestas de jefes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Percepción Jefes'!$B$59:$B$61</c:f>
              <c:strCache>
                <c:ptCount val="3"/>
                <c:pt idx="0">
                  <c:v>GENERAL DE LA DIMENSIÓN II: Oportunidad de aplicación de conocimientos y habilidades</c:v>
                </c:pt>
                <c:pt idx="1">
                  <c:v>GENERAL DE LA DIMENSIÓN III: Posibilidad de cambios en el desempeño laboral</c:v>
                </c:pt>
                <c:pt idx="2">
                  <c:v>GENERAL DE LA DIMENSIÓN IV: Posibilidad de cambios en la motivación y proactividad</c:v>
                </c:pt>
              </c:strCache>
            </c:strRef>
          </c:cat>
          <c:val>
            <c:numRef>
              <c:f>'3. Percepción Jefes'!$C$59:$C$61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1-41C6-BEA3-4E2D15A095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5211664"/>
        <c:axId val="515212648"/>
      </c:barChart>
      <c:catAx>
        <c:axId val="51521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5212648"/>
        <c:crosses val="autoZero"/>
        <c:auto val="1"/>
        <c:lblAlgn val="ctr"/>
        <c:lblOffset val="100"/>
        <c:noMultiLvlLbl val="0"/>
      </c:catAx>
      <c:valAx>
        <c:axId val="51521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521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Promedio de dimensiones según respuestas de jefes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 Percepción Otros actores'!$B$57:$B$59</c:f>
              <c:strCache>
                <c:ptCount val="3"/>
                <c:pt idx="0">
                  <c:v>GENERAL DE LA DIMENSIÓN II: Oportunidad de aplicación de conocimientos y habilidades</c:v>
                </c:pt>
                <c:pt idx="1">
                  <c:v>GENERAL DE LA DIMENSIÓN III: Posibilidad de cambios en el desempeño laboral</c:v>
                </c:pt>
                <c:pt idx="2">
                  <c:v>GENERAL DE LA DIMENSIÓN IV: Posibilidad de cambios en la motivación y proactividad</c:v>
                </c:pt>
              </c:strCache>
            </c:strRef>
          </c:cat>
          <c:val>
            <c:numRef>
              <c:f>'5. Percepción Otros actores'!$C$57:$C$59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F-42C3-A969-CFB99F8C23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5211664"/>
        <c:axId val="515212648"/>
      </c:barChart>
      <c:catAx>
        <c:axId val="51521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5212648"/>
        <c:crosses val="autoZero"/>
        <c:auto val="1"/>
        <c:lblAlgn val="ctr"/>
        <c:lblOffset val="100"/>
        <c:noMultiLvlLbl val="0"/>
      </c:catAx>
      <c:valAx>
        <c:axId val="51521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51521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626143</xdr:colOff>
      <xdr:row>21</xdr:row>
      <xdr:rowOff>33920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009925F-773C-4CE4-A5F0-BF1E4DA7334B}"/>
            </a:ext>
          </a:extLst>
        </xdr:cNvPr>
        <xdr:cNvSpPr/>
      </xdr:nvSpPr>
      <xdr:spPr>
        <a:xfrm rot="16200000">
          <a:off x="-2547101" y="2575676"/>
          <a:ext cx="5748920" cy="597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AR" sz="1000" b="1">
              <a:solidFill>
                <a:schemeClr val="accent1">
                  <a:lumMod val="50000"/>
                </a:schemeClr>
              </a:solidFill>
            </a:rPr>
            <a:t>Escuela de Educación de la Universidad Austral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  <a:p>
          <a:pPr algn="r"/>
          <a:r>
            <a:rPr lang="es-AR" sz="1000" i="1">
              <a:solidFill>
                <a:schemeClr val="accent1">
                  <a:lumMod val="50000"/>
                </a:schemeClr>
              </a:solidFill>
            </a:rPr>
            <a:t>Producto sujeto a consideración por la contraparte técnica (según contrato de consultoría)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58</xdr:row>
      <xdr:rowOff>180975</xdr:rowOff>
    </xdr:from>
    <xdr:to>
      <xdr:col>9</xdr:col>
      <xdr:colOff>142875</xdr:colOff>
      <xdr:row>71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E978A4-A231-4710-ABE8-A40F204DF9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597568</xdr:colOff>
      <xdr:row>22</xdr:row>
      <xdr:rowOff>252995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F8588880-2130-4F47-ABBC-B02756EE1618}"/>
            </a:ext>
          </a:extLst>
        </xdr:cNvPr>
        <xdr:cNvSpPr/>
      </xdr:nvSpPr>
      <xdr:spPr>
        <a:xfrm rot="16200000">
          <a:off x="-2575676" y="2575676"/>
          <a:ext cx="5748920" cy="597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AR" sz="1000" b="1">
              <a:solidFill>
                <a:schemeClr val="accent1">
                  <a:lumMod val="50000"/>
                </a:schemeClr>
              </a:solidFill>
            </a:rPr>
            <a:t>Escuela de Educación de la Universidad Austral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  <a:p>
          <a:pPr algn="r"/>
          <a:r>
            <a:rPr lang="es-AR" sz="1000" i="1">
              <a:solidFill>
                <a:schemeClr val="accent1">
                  <a:lumMod val="50000"/>
                </a:schemeClr>
              </a:solidFill>
            </a:rPr>
            <a:t>Producto sujeto a consideración por la contraparte técnica (según contrato de consultoría)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57</xdr:row>
      <xdr:rowOff>180975</xdr:rowOff>
    </xdr:from>
    <xdr:to>
      <xdr:col>9</xdr:col>
      <xdr:colOff>142875</xdr:colOff>
      <xdr:row>70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40D7C1-EE15-442B-B61C-64D58286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597568</xdr:colOff>
      <xdr:row>22</xdr:row>
      <xdr:rowOff>110120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63B2E78-E5D0-4006-88FA-28FFFC983FDC}"/>
            </a:ext>
          </a:extLst>
        </xdr:cNvPr>
        <xdr:cNvSpPr/>
      </xdr:nvSpPr>
      <xdr:spPr>
        <a:xfrm rot="16200000">
          <a:off x="-2575676" y="2575676"/>
          <a:ext cx="5748920" cy="597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AR" sz="1000" b="1">
              <a:solidFill>
                <a:schemeClr val="accent1">
                  <a:lumMod val="50000"/>
                </a:schemeClr>
              </a:solidFill>
            </a:rPr>
            <a:t>Escuela de Educación de la Universidad Austral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  <a:p>
          <a:pPr algn="r"/>
          <a:r>
            <a:rPr lang="es-AR" sz="1000" i="1">
              <a:solidFill>
                <a:schemeClr val="accent1">
                  <a:lumMod val="50000"/>
                </a:schemeClr>
              </a:solidFill>
            </a:rPr>
            <a:t>Producto sujeto a consideración por la contraparte técnica (según contrato de consultoría)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597568</xdr:colOff>
      <xdr:row>25</xdr:row>
      <xdr:rowOff>167270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4129FC5-59CD-48E1-A782-2495F733F508}"/>
            </a:ext>
          </a:extLst>
        </xdr:cNvPr>
        <xdr:cNvSpPr/>
      </xdr:nvSpPr>
      <xdr:spPr>
        <a:xfrm rot="16200000">
          <a:off x="-2575676" y="2575676"/>
          <a:ext cx="5748920" cy="597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AR" sz="1000" b="1">
              <a:solidFill>
                <a:schemeClr val="accent1">
                  <a:lumMod val="50000"/>
                </a:schemeClr>
              </a:solidFill>
            </a:rPr>
            <a:t>Escuela de Educación de la Universidad Austral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  <a:p>
          <a:pPr algn="r"/>
          <a:r>
            <a:rPr lang="es-AR" sz="1000" i="1">
              <a:solidFill>
                <a:schemeClr val="accent1">
                  <a:lumMod val="50000"/>
                </a:schemeClr>
              </a:solidFill>
            </a:rPr>
            <a:t>Producto sujeto a consideración por la contraparte técnica (según contrato de consultoría)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55</xdr:row>
      <xdr:rowOff>180975</xdr:rowOff>
    </xdr:from>
    <xdr:to>
      <xdr:col>9</xdr:col>
      <xdr:colOff>142875</xdr:colOff>
      <xdr:row>68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B6558D-7E34-4EFE-B711-03C6EC088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654718</xdr:colOff>
      <xdr:row>21</xdr:row>
      <xdr:rowOff>138695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B1E8DDD-A68C-4A9D-8355-699D0D348D79}"/>
            </a:ext>
          </a:extLst>
        </xdr:cNvPr>
        <xdr:cNvSpPr/>
      </xdr:nvSpPr>
      <xdr:spPr>
        <a:xfrm rot="16200000">
          <a:off x="-2518526" y="2575676"/>
          <a:ext cx="5748920" cy="597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AR" sz="1000" b="1">
              <a:solidFill>
                <a:schemeClr val="accent1">
                  <a:lumMod val="50000"/>
                </a:schemeClr>
              </a:solidFill>
            </a:rPr>
            <a:t>Escuela de Educación de la Universidad Austral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  <a:p>
          <a:pPr algn="r"/>
          <a:r>
            <a:rPr lang="es-AR" sz="1000" i="1">
              <a:solidFill>
                <a:schemeClr val="accent1">
                  <a:lumMod val="50000"/>
                </a:schemeClr>
              </a:solidFill>
            </a:rPr>
            <a:t>Producto sujeto a consideración por la contraparte técnica (según contrato de consultoría)</a:t>
          </a:r>
          <a:endParaRPr lang="es-AR" sz="10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novo" id="{31737B1E-EE13-49CB-ADBD-8CA600DAAD8B}" userId="Lenovo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6" dT="2020-05-06T12:29:24.39" personId="{31737B1E-EE13-49CB-ADBD-8CA600DAAD8B}" id="{8DCB10CE-5728-43AB-B92A-03EE151B7025}">
    <text>Completar esta columna con los promedios de acuerdo a los resultados de la encuesta de línea de base.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15" dT="2020-05-06T12:29:24.39" personId="{31737B1E-EE13-49CB-ADBD-8CA600DAAD8B}" id="{3E462504-3448-4593-8295-816011A968D6}">
    <text>Completar esta columna con los promedios de acuerdo a los resultados de la encuesta de línea de base.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15" dT="2020-05-06T12:29:24.39" personId="{31737B1E-EE13-49CB-ADBD-8CA600DAAD8B}" id="{767D64B1-3816-43AD-B8CB-38A5C7CAFE77}">
    <text>Completar esta columna con los promedios de acuerdo a los resultados de la encuesta de línea de base.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3704C-B8F3-4BAC-A922-EBB2648024F5}">
  <dimension ref="B2:F22"/>
  <sheetViews>
    <sheetView showGridLines="0" workbookViewId="0">
      <selection activeCell="B6" sqref="B6"/>
    </sheetView>
  </sheetViews>
  <sheetFormatPr baseColWidth="10" defaultColWidth="11.42578125" defaultRowHeight="14.25" x14ac:dyDescent="0.2"/>
  <cols>
    <col min="1" max="1" width="11.42578125" style="2"/>
    <col min="2" max="2" width="46" style="2" customWidth="1"/>
    <col min="3" max="3" width="24.7109375" style="2" bestFit="1" customWidth="1"/>
    <col min="4" max="5" width="24.7109375" style="2" customWidth="1"/>
    <col min="6" max="6" width="7.7109375" style="13" customWidth="1"/>
    <col min="7" max="7" width="42.140625" style="2" customWidth="1"/>
    <col min="8" max="16384" width="11.42578125" style="2"/>
  </cols>
  <sheetData>
    <row r="2" spans="2:6" ht="15" x14ac:dyDescent="0.2">
      <c r="B2" s="22" t="s">
        <v>33</v>
      </c>
      <c r="C2" s="23"/>
      <c r="D2" s="23"/>
      <c r="E2" s="23"/>
    </row>
    <row r="3" spans="2:6" ht="15" x14ac:dyDescent="0.2">
      <c r="B3" s="22"/>
      <c r="C3" s="23"/>
      <c r="D3" s="23"/>
      <c r="E3" s="23"/>
    </row>
    <row r="4" spans="2:6" ht="15" x14ac:dyDescent="0.2">
      <c r="B4" s="50" t="s">
        <v>99</v>
      </c>
      <c r="C4" s="23"/>
      <c r="D4" s="23"/>
      <c r="E4" s="23"/>
    </row>
    <row r="5" spans="2:6" ht="15" x14ac:dyDescent="0.2">
      <c r="B5" s="1"/>
    </row>
    <row r="6" spans="2:6" ht="15.75" thickBot="1" x14ac:dyDescent="0.25">
      <c r="B6" s="3" t="s">
        <v>34</v>
      </c>
      <c r="C6" s="4"/>
      <c r="D6" s="4"/>
      <c r="E6" s="4"/>
    </row>
    <row r="7" spans="2:6" ht="15" thickTop="1" x14ac:dyDescent="0.2">
      <c r="B7" s="21"/>
    </row>
    <row r="8" spans="2:6" ht="15" x14ac:dyDescent="0.2">
      <c r="B8" s="5" t="s">
        <v>0</v>
      </c>
      <c r="C8" s="6" t="s">
        <v>16</v>
      </c>
      <c r="D8" s="6" t="s">
        <v>17</v>
      </c>
      <c r="E8" s="6" t="s">
        <v>18</v>
      </c>
      <c r="F8" s="14"/>
    </row>
    <row r="9" spans="2:6" ht="30" x14ac:dyDescent="0.2">
      <c r="B9" s="7" t="s">
        <v>21</v>
      </c>
      <c r="C9" s="12">
        <f>+'2. Percepción Participantes'!C10</f>
        <v>0</v>
      </c>
      <c r="D9" s="12">
        <f>+'3. Percepción Jefes'!C10</f>
        <v>0</v>
      </c>
      <c r="E9" s="12">
        <f t="shared" ref="E9:E21" si="0">AVERAGE(C9,D9)</f>
        <v>0</v>
      </c>
      <c r="F9" s="14"/>
    </row>
    <row r="10" spans="2:6" ht="30" x14ac:dyDescent="0.2">
      <c r="B10" s="7" t="s">
        <v>20</v>
      </c>
      <c r="C10" s="12" t="e">
        <f>+'2. Percepción Participantes'!C17</f>
        <v>#DIV/0!</v>
      </c>
      <c r="D10" s="12" t="e">
        <f>+'3. Percepción Jefes'!C16</f>
        <v>#DIV/0!</v>
      </c>
      <c r="E10" s="12" t="e">
        <f t="shared" si="0"/>
        <v>#DIV/0!</v>
      </c>
      <c r="F10" s="15"/>
    </row>
    <row r="11" spans="2:6" ht="30" x14ac:dyDescent="0.2">
      <c r="B11" s="8" t="s">
        <v>23</v>
      </c>
      <c r="C11" s="10" t="e">
        <f>+'2. Percepción Participantes'!C18</f>
        <v>#DIV/0!</v>
      </c>
      <c r="D11" s="10" t="e">
        <f>+'3. Percepción Jefes'!C17</f>
        <v>#DIV/0!</v>
      </c>
      <c r="E11" s="10" t="e">
        <f t="shared" si="0"/>
        <v>#DIV/0!</v>
      </c>
      <c r="F11" s="16"/>
    </row>
    <row r="12" spans="2:6" ht="15" x14ac:dyDescent="0.2">
      <c r="B12" s="8" t="s">
        <v>24</v>
      </c>
      <c r="C12" s="11">
        <f>+'2. Percepción Participantes'!C21</f>
        <v>0</v>
      </c>
      <c r="D12" s="11">
        <f>+'3. Percepción Jefes'!C20</f>
        <v>0</v>
      </c>
      <c r="E12" s="10">
        <f t="shared" si="0"/>
        <v>0</v>
      </c>
      <c r="F12" s="17"/>
    </row>
    <row r="13" spans="2:6" ht="15" x14ac:dyDescent="0.2">
      <c r="B13" s="8" t="s">
        <v>25</v>
      </c>
      <c r="C13" s="11" t="e">
        <f>+'2. Percepción Participantes'!C23</f>
        <v>#DIV/0!</v>
      </c>
      <c r="D13" s="11" t="e">
        <f>+'3. Percepción Jefes'!C22</f>
        <v>#DIV/0!</v>
      </c>
      <c r="E13" s="10" t="e">
        <f t="shared" si="0"/>
        <v>#DIV/0!</v>
      </c>
      <c r="F13" s="17"/>
    </row>
    <row r="14" spans="2:6" ht="30" x14ac:dyDescent="0.2">
      <c r="B14" s="7" t="s">
        <v>22</v>
      </c>
      <c r="C14" s="12" t="e">
        <f>+'2. Percepción Participantes'!C33</f>
        <v>#DIV/0!</v>
      </c>
      <c r="D14" s="12" t="e">
        <f>+'3. Percepción Jefes'!C32</f>
        <v>#DIV/0!</v>
      </c>
      <c r="E14" s="12" t="e">
        <f t="shared" si="0"/>
        <v>#DIV/0!</v>
      </c>
      <c r="F14" s="15"/>
    </row>
    <row r="15" spans="2:6" ht="30" x14ac:dyDescent="0.2">
      <c r="B15" s="8" t="s">
        <v>26</v>
      </c>
      <c r="C15" s="9">
        <f>+'2. Percepción Participantes'!C34</f>
        <v>0</v>
      </c>
      <c r="D15" s="9">
        <f>+'3. Percepción Jefes'!C33</f>
        <v>0</v>
      </c>
      <c r="E15" s="10">
        <f t="shared" si="0"/>
        <v>0</v>
      </c>
      <c r="F15" s="18"/>
    </row>
    <row r="16" spans="2:6" ht="15" x14ac:dyDescent="0.2">
      <c r="B16" s="8" t="s">
        <v>27</v>
      </c>
      <c r="C16" s="10" t="e">
        <f>+'2. Percepción Participantes'!C36</f>
        <v>#DIV/0!</v>
      </c>
      <c r="D16" s="10" t="e">
        <f>+'3. Percepción Jefes'!C35</f>
        <v>#DIV/0!</v>
      </c>
      <c r="E16" s="10" t="e">
        <f t="shared" si="0"/>
        <v>#DIV/0!</v>
      </c>
      <c r="F16" s="16"/>
    </row>
    <row r="17" spans="2:6" ht="15" x14ac:dyDescent="0.2">
      <c r="B17" s="8" t="s">
        <v>28</v>
      </c>
      <c r="C17" s="10">
        <f>+'2. Percepción Participantes'!C41</f>
        <v>0</v>
      </c>
      <c r="D17" s="10">
        <f>+'3. Percepción Jefes'!C40</f>
        <v>0</v>
      </c>
      <c r="E17" s="10">
        <f t="shared" si="0"/>
        <v>0</v>
      </c>
      <c r="F17" s="16"/>
    </row>
    <row r="18" spans="2:6" ht="30" x14ac:dyDescent="0.2">
      <c r="B18" s="7" t="s">
        <v>29</v>
      </c>
      <c r="C18" s="12" t="e">
        <f>+'2. Percepción Participantes'!C48</f>
        <v>#DIV/0!</v>
      </c>
      <c r="D18" s="12" t="e">
        <f>+'3. Percepción Jefes'!C47</f>
        <v>#DIV/0!</v>
      </c>
      <c r="E18" s="12" t="e">
        <f t="shared" si="0"/>
        <v>#DIV/0!</v>
      </c>
      <c r="F18" s="15"/>
    </row>
    <row r="19" spans="2:6" ht="30" x14ac:dyDescent="0.2">
      <c r="B19" s="8" t="s">
        <v>30</v>
      </c>
      <c r="C19" s="10" t="e">
        <f>+'2. Percepción Participantes'!C49</f>
        <v>#DIV/0!</v>
      </c>
      <c r="D19" s="10" t="e">
        <f>+'3. Percepción Jefes'!C48</f>
        <v>#DIV/0!</v>
      </c>
      <c r="E19" s="10" t="e">
        <f t="shared" si="0"/>
        <v>#DIV/0!</v>
      </c>
      <c r="F19" s="16"/>
    </row>
    <row r="20" spans="2:6" ht="30" x14ac:dyDescent="0.2">
      <c r="B20" s="8" t="s">
        <v>31</v>
      </c>
      <c r="C20" s="10" t="e">
        <f>+'2. Percepción Participantes'!C52</f>
        <v>#DIV/0!</v>
      </c>
      <c r="D20" s="10" t="e">
        <f>+'3. Percepción Jefes'!C51</f>
        <v>#DIV/0!</v>
      </c>
      <c r="E20" s="10" t="e">
        <f t="shared" si="0"/>
        <v>#DIV/0!</v>
      </c>
      <c r="F20" s="16"/>
    </row>
    <row r="21" spans="2:6" ht="30" x14ac:dyDescent="0.2">
      <c r="B21" s="8" t="s">
        <v>32</v>
      </c>
      <c r="C21" s="10">
        <f>+'2. Percepción Participantes'!C55</f>
        <v>0</v>
      </c>
      <c r="D21" s="10">
        <f>+'3. Percepción Jefes'!C54</f>
        <v>0</v>
      </c>
      <c r="E21" s="10">
        <f t="shared" si="0"/>
        <v>0</v>
      </c>
      <c r="F21" s="16"/>
    </row>
    <row r="22" spans="2:6" ht="30" x14ac:dyDescent="0.2">
      <c r="B22" s="19" t="s">
        <v>19</v>
      </c>
      <c r="C22" s="20" t="e">
        <f>AVERAGE(C9,C10,C14,C18)</f>
        <v>#DIV/0!</v>
      </c>
      <c r="D22" s="20" t="e">
        <f>AVERAGE(D9,D10,D14,D18)</f>
        <v>#DIV/0!</v>
      </c>
      <c r="E22" s="20" t="e">
        <f>AVERAGE(C22:D22)</f>
        <v>#DIV/0!</v>
      </c>
      <c r="F22" s="16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62"/>
  <sheetViews>
    <sheetView showGridLines="0" tabSelected="1" workbookViewId="0">
      <selection activeCell="G4" sqref="G4"/>
    </sheetView>
  </sheetViews>
  <sheetFormatPr baseColWidth="10" defaultColWidth="11.42578125" defaultRowHeight="14.25" x14ac:dyDescent="0.2"/>
  <cols>
    <col min="1" max="1" width="11.42578125" style="2"/>
    <col min="2" max="2" width="46" style="2" customWidth="1"/>
    <col min="3" max="7" width="14.28515625" style="2" customWidth="1"/>
    <col min="8" max="8" width="3.7109375" style="2" customWidth="1"/>
    <col min="9" max="9" width="13.7109375" style="2" customWidth="1"/>
    <col min="10" max="16384" width="11.42578125" style="2"/>
  </cols>
  <sheetData>
    <row r="2" spans="2:9" ht="15" x14ac:dyDescent="0.2">
      <c r="B2" s="22" t="s">
        <v>35</v>
      </c>
    </row>
    <row r="3" spans="2:9" ht="15" x14ac:dyDescent="0.2">
      <c r="B3" s="22"/>
    </row>
    <row r="4" spans="2:9" ht="15" x14ac:dyDescent="0.2">
      <c r="B4" s="50" t="s">
        <v>67</v>
      </c>
    </row>
    <row r="6" spans="2:9" ht="15.75" thickBot="1" x14ac:dyDescent="0.25">
      <c r="B6" s="3" t="s">
        <v>53</v>
      </c>
      <c r="C6" s="4"/>
      <c r="D6" s="4"/>
      <c r="E6" s="4"/>
      <c r="F6" s="4"/>
      <c r="G6" s="4"/>
    </row>
    <row r="7" spans="2:9" ht="15.75" thickTop="1" thickBot="1" x14ac:dyDescent="0.25"/>
    <row r="8" spans="2:9" ht="15" thickBot="1" x14ac:dyDescent="0.25">
      <c r="B8" s="24" t="s">
        <v>37</v>
      </c>
      <c r="C8" s="25" t="s">
        <v>1</v>
      </c>
      <c r="D8" s="25" t="s">
        <v>2</v>
      </c>
      <c r="E8" s="25" t="s">
        <v>3</v>
      </c>
      <c r="F8" s="25" t="s">
        <v>4</v>
      </c>
    </row>
    <row r="9" spans="2:9" ht="15" thickBot="1" x14ac:dyDescent="0.25">
      <c r="B9" s="30" t="s">
        <v>36</v>
      </c>
      <c r="C9" s="43"/>
      <c r="D9" s="43"/>
      <c r="E9" s="43"/>
      <c r="F9" s="43"/>
    </row>
    <row r="10" spans="2:9" ht="15" thickBot="1" x14ac:dyDescent="0.25">
      <c r="B10" s="30" t="s">
        <v>38</v>
      </c>
      <c r="C10" s="43"/>
      <c r="D10" s="43"/>
      <c r="E10" s="43"/>
      <c r="F10" s="43"/>
    </row>
    <row r="11" spans="2:9" ht="26.25" thickBot="1" x14ac:dyDescent="0.25">
      <c r="B11" s="32" t="s">
        <v>50</v>
      </c>
      <c r="C11" s="33">
        <f>+C10-C9</f>
        <v>0</v>
      </c>
      <c r="D11" s="33" t="s">
        <v>6</v>
      </c>
      <c r="E11" s="33" t="s">
        <v>6</v>
      </c>
      <c r="F11" s="33" t="s">
        <v>6</v>
      </c>
    </row>
    <row r="12" spans="2:9" ht="15" thickBot="1" x14ac:dyDescent="0.25">
      <c r="B12" s="30" t="s">
        <v>39</v>
      </c>
      <c r="C12" s="43"/>
      <c r="D12" s="43"/>
      <c r="E12" s="43"/>
      <c r="F12" s="43"/>
    </row>
    <row r="14" spans="2:9" ht="15.75" thickBot="1" x14ac:dyDescent="0.25">
      <c r="B14" s="3" t="s">
        <v>52</v>
      </c>
      <c r="C14" s="4"/>
      <c r="D14" s="4"/>
      <c r="E14" s="4"/>
      <c r="F14" s="4"/>
      <c r="G14" s="4"/>
    </row>
    <row r="15" spans="2:9" ht="15.75" thickTop="1" thickBot="1" x14ac:dyDescent="0.25"/>
    <row r="16" spans="2:9" ht="49.5" customHeight="1" thickBot="1" x14ac:dyDescent="0.25">
      <c r="B16" s="24" t="s">
        <v>37</v>
      </c>
      <c r="C16" s="25" t="s">
        <v>1</v>
      </c>
      <c r="D16" s="25" t="s">
        <v>2</v>
      </c>
      <c r="E16" s="25" t="s">
        <v>3</v>
      </c>
      <c r="F16" s="25" t="s">
        <v>4</v>
      </c>
      <c r="G16" s="25" t="s">
        <v>40</v>
      </c>
      <c r="I16" s="40" t="s">
        <v>66</v>
      </c>
    </row>
    <row r="17" spans="2:9" ht="26.25" thickBot="1" x14ac:dyDescent="0.25">
      <c r="B17" s="26" t="s">
        <v>5</v>
      </c>
      <c r="C17" s="27" t="e">
        <f>AVERAGE(C18,C21,C23)</f>
        <v>#DIV/0!</v>
      </c>
      <c r="D17" s="27" t="s">
        <v>6</v>
      </c>
      <c r="E17" s="27" t="s">
        <v>6</v>
      </c>
      <c r="F17" s="27" t="s">
        <v>6</v>
      </c>
      <c r="G17" s="27" t="e">
        <f t="shared" ref="G17:G23" si="0">+I17-C17</f>
        <v>#DIV/0!</v>
      </c>
      <c r="I17" s="37"/>
    </row>
    <row r="18" spans="2:9" ht="26.25" thickBot="1" x14ac:dyDescent="0.25">
      <c r="B18" s="28" t="s">
        <v>41</v>
      </c>
      <c r="C18" s="29" t="e">
        <f>AVERAGE(C19,C20)</f>
        <v>#DIV/0!</v>
      </c>
      <c r="D18" s="29" t="s">
        <v>6</v>
      </c>
      <c r="E18" s="29" t="s">
        <v>6</v>
      </c>
      <c r="F18" s="29" t="s">
        <v>6</v>
      </c>
      <c r="G18" s="29" t="e">
        <f t="shared" si="0"/>
        <v>#DIV/0!</v>
      </c>
      <c r="I18" s="38"/>
    </row>
    <row r="19" spans="2:9" ht="26.25" thickBot="1" x14ac:dyDescent="0.25">
      <c r="B19" s="30" t="s">
        <v>42</v>
      </c>
      <c r="C19" s="43"/>
      <c r="D19" s="43"/>
      <c r="E19" s="43"/>
      <c r="F19" s="43"/>
      <c r="G19" s="41">
        <f t="shared" si="0"/>
        <v>0</v>
      </c>
      <c r="I19" s="45"/>
    </row>
    <row r="20" spans="2:9" ht="26.25" thickBot="1" x14ac:dyDescent="0.25">
      <c r="B20" s="30" t="s">
        <v>43</v>
      </c>
      <c r="C20" s="43"/>
      <c r="D20" s="43"/>
      <c r="E20" s="43"/>
      <c r="F20" s="43"/>
      <c r="G20" s="41">
        <f t="shared" si="0"/>
        <v>0</v>
      </c>
      <c r="I20" s="45"/>
    </row>
    <row r="21" spans="2:9" ht="15" thickBot="1" x14ac:dyDescent="0.25">
      <c r="B21" s="28" t="s">
        <v>44</v>
      </c>
      <c r="C21" s="29">
        <f>+C22</f>
        <v>0</v>
      </c>
      <c r="D21" s="29" t="s">
        <v>6</v>
      </c>
      <c r="E21" s="29" t="s">
        <v>6</v>
      </c>
      <c r="F21" s="29" t="s">
        <v>6</v>
      </c>
      <c r="G21" s="29">
        <f t="shared" si="0"/>
        <v>0</v>
      </c>
      <c r="I21" s="38"/>
    </row>
    <row r="22" spans="2:9" ht="26.25" thickBot="1" x14ac:dyDescent="0.25">
      <c r="B22" s="30" t="s">
        <v>45</v>
      </c>
      <c r="C22" s="44"/>
      <c r="D22" s="44"/>
      <c r="E22" s="44"/>
      <c r="F22" s="44"/>
      <c r="G22" s="42">
        <f t="shared" si="0"/>
        <v>0</v>
      </c>
      <c r="I22" s="46"/>
    </row>
    <row r="23" spans="2:9" ht="26.25" thickBot="1" x14ac:dyDescent="0.25">
      <c r="B23" s="28" t="s">
        <v>7</v>
      </c>
      <c r="C23" s="29" t="e">
        <f>AVERAGE(C24,C25,C26,C27)</f>
        <v>#DIV/0!</v>
      </c>
      <c r="D23" s="29" t="s">
        <v>6</v>
      </c>
      <c r="E23" s="29" t="s">
        <v>6</v>
      </c>
      <c r="F23" s="29" t="s">
        <v>6</v>
      </c>
      <c r="G23" s="29" t="e">
        <f t="shared" si="0"/>
        <v>#DIV/0!</v>
      </c>
      <c r="I23" s="39"/>
    </row>
    <row r="24" spans="2:9" ht="26.25" thickBot="1" x14ac:dyDescent="0.25">
      <c r="B24" s="30" t="s">
        <v>46</v>
      </c>
      <c r="C24" s="43"/>
      <c r="D24" s="43"/>
      <c r="E24" s="43"/>
      <c r="F24" s="43"/>
      <c r="G24" s="42">
        <f t="shared" ref="G24:G27" si="1">+I24-C24</f>
        <v>0</v>
      </c>
      <c r="I24" s="45"/>
    </row>
    <row r="25" spans="2:9" ht="26.25" thickBot="1" x14ac:dyDescent="0.25">
      <c r="B25" s="30" t="s">
        <v>47</v>
      </c>
      <c r="C25" s="43"/>
      <c r="D25" s="43"/>
      <c r="E25" s="43"/>
      <c r="F25" s="43"/>
      <c r="G25" s="42">
        <f t="shared" si="1"/>
        <v>0</v>
      </c>
      <c r="I25" s="45"/>
    </row>
    <row r="26" spans="2:9" ht="39" thickBot="1" x14ac:dyDescent="0.25">
      <c r="B26" s="30" t="s">
        <v>48</v>
      </c>
      <c r="C26" s="43"/>
      <c r="D26" s="43"/>
      <c r="E26" s="43"/>
      <c r="F26" s="43"/>
      <c r="G26" s="42">
        <f t="shared" si="1"/>
        <v>0</v>
      </c>
      <c r="I26" s="45"/>
    </row>
    <row r="27" spans="2:9" ht="39" thickBot="1" x14ac:dyDescent="0.25">
      <c r="B27" s="30" t="s">
        <v>49</v>
      </c>
      <c r="C27" s="43"/>
      <c r="D27" s="43"/>
      <c r="E27" s="43"/>
      <c r="F27" s="43"/>
      <c r="G27" s="42">
        <f t="shared" si="1"/>
        <v>0</v>
      </c>
      <c r="I27" s="45"/>
    </row>
    <row r="30" spans="2:9" ht="15.75" thickBot="1" x14ac:dyDescent="0.25">
      <c r="B30" s="3" t="s">
        <v>51</v>
      </c>
      <c r="C30" s="4"/>
      <c r="D30" s="4"/>
      <c r="E30" s="4"/>
      <c r="F30" s="4"/>
      <c r="G30" s="4"/>
    </row>
    <row r="31" spans="2:9" ht="15.75" thickTop="1" thickBot="1" x14ac:dyDescent="0.25"/>
    <row r="32" spans="2:9" ht="15" thickBot="1" x14ac:dyDescent="0.25">
      <c r="B32" s="24" t="s">
        <v>37</v>
      </c>
      <c r="C32" s="25" t="s">
        <v>1</v>
      </c>
      <c r="D32" s="25" t="s">
        <v>2</v>
      </c>
      <c r="E32" s="25" t="s">
        <v>3</v>
      </c>
      <c r="F32" s="25" t="s">
        <v>4</v>
      </c>
    </row>
    <row r="33" spans="2:7" ht="26.25" thickBot="1" x14ac:dyDescent="0.25">
      <c r="B33" s="34" t="s">
        <v>8</v>
      </c>
      <c r="C33" s="35" t="e">
        <f>AVERAGE(C34,C36,C41)</f>
        <v>#DIV/0!</v>
      </c>
      <c r="D33" s="36" t="s">
        <v>6</v>
      </c>
      <c r="E33" s="36" t="s">
        <v>6</v>
      </c>
      <c r="F33" s="36" t="s">
        <v>6</v>
      </c>
    </row>
    <row r="34" spans="2:7" ht="15" thickBot="1" x14ac:dyDescent="0.25">
      <c r="B34" s="28" t="s">
        <v>9</v>
      </c>
      <c r="C34" s="29">
        <f>+C35</f>
        <v>0</v>
      </c>
      <c r="D34" s="29" t="s">
        <v>6</v>
      </c>
      <c r="E34" s="29" t="s">
        <v>6</v>
      </c>
      <c r="F34" s="29" t="s">
        <v>6</v>
      </c>
    </row>
    <row r="35" spans="2:7" ht="66.75" thickBot="1" x14ac:dyDescent="0.25">
      <c r="B35" s="30" t="s">
        <v>54</v>
      </c>
      <c r="C35" s="43"/>
      <c r="D35" s="43"/>
      <c r="E35" s="43"/>
      <c r="F35" s="43"/>
    </row>
    <row r="36" spans="2:7" ht="26.25" thickBot="1" x14ac:dyDescent="0.25">
      <c r="B36" s="28" t="s">
        <v>10</v>
      </c>
      <c r="C36" s="29" t="e">
        <f>AVERAGE(C37,C38,C39,C40)</f>
        <v>#DIV/0!</v>
      </c>
      <c r="D36" s="29" t="s">
        <v>6</v>
      </c>
      <c r="E36" s="29" t="s">
        <v>6</v>
      </c>
      <c r="F36" s="29" t="s">
        <v>6</v>
      </c>
    </row>
    <row r="37" spans="2:7" ht="26.25" thickBot="1" x14ac:dyDescent="0.25">
      <c r="B37" s="30" t="s">
        <v>55</v>
      </c>
      <c r="C37" s="43"/>
      <c r="D37" s="43"/>
      <c r="E37" s="43"/>
      <c r="F37" s="43"/>
    </row>
    <row r="38" spans="2:7" ht="26.25" thickBot="1" x14ac:dyDescent="0.25">
      <c r="B38" s="30" t="s">
        <v>56</v>
      </c>
      <c r="C38" s="43"/>
      <c r="D38" s="43"/>
      <c r="E38" s="43"/>
      <c r="F38" s="43"/>
    </row>
    <row r="39" spans="2:7" ht="26.25" thickBot="1" x14ac:dyDescent="0.25">
      <c r="B39" s="30" t="s">
        <v>57</v>
      </c>
      <c r="C39" s="43"/>
      <c r="D39" s="43"/>
      <c r="E39" s="43"/>
      <c r="F39" s="43"/>
    </row>
    <row r="40" spans="2:7" ht="26.25" thickBot="1" x14ac:dyDescent="0.25">
      <c r="B40" s="30" t="s">
        <v>58</v>
      </c>
      <c r="C40" s="43"/>
      <c r="D40" s="43"/>
      <c r="E40" s="43"/>
      <c r="F40" s="43"/>
    </row>
    <row r="41" spans="2:7" ht="15" thickBot="1" x14ac:dyDescent="0.25">
      <c r="B41" s="28" t="s">
        <v>11</v>
      </c>
      <c r="C41" s="29">
        <f>+C42</f>
        <v>0</v>
      </c>
      <c r="D41" s="29" t="s">
        <v>6</v>
      </c>
      <c r="E41" s="29" t="s">
        <v>6</v>
      </c>
      <c r="F41" s="29" t="s">
        <v>6</v>
      </c>
    </row>
    <row r="42" spans="2:7" ht="51.75" thickBot="1" x14ac:dyDescent="0.25">
      <c r="B42" s="30" t="s">
        <v>59</v>
      </c>
      <c r="C42" s="43"/>
      <c r="D42" s="43"/>
      <c r="E42" s="43"/>
      <c r="F42" s="43"/>
    </row>
    <row r="45" spans="2:7" ht="15.75" thickBot="1" x14ac:dyDescent="0.25">
      <c r="B45" s="3" t="s">
        <v>65</v>
      </c>
      <c r="C45" s="4"/>
      <c r="D45" s="4"/>
      <c r="E45" s="4"/>
      <c r="F45" s="4"/>
      <c r="G45" s="4"/>
    </row>
    <row r="46" spans="2:7" ht="15.75" thickTop="1" thickBot="1" x14ac:dyDescent="0.25"/>
    <row r="47" spans="2:7" ht="15" thickBot="1" x14ac:dyDescent="0.25">
      <c r="B47" s="24" t="s">
        <v>37</v>
      </c>
      <c r="C47" s="25" t="s">
        <v>1</v>
      </c>
      <c r="D47" s="25" t="s">
        <v>2</v>
      </c>
      <c r="E47" s="25" t="s">
        <v>3</v>
      </c>
      <c r="F47" s="25" t="s">
        <v>4</v>
      </c>
    </row>
    <row r="48" spans="2:7" ht="26.25" thickBot="1" x14ac:dyDescent="0.25">
      <c r="B48" s="34" t="s">
        <v>12</v>
      </c>
      <c r="C48" s="35" t="e">
        <f>AVERAGE(C49,C52,C55)</f>
        <v>#DIV/0!</v>
      </c>
      <c r="D48" s="36" t="s">
        <v>6</v>
      </c>
      <c r="E48" s="36" t="s">
        <v>6</v>
      </c>
      <c r="F48" s="36" t="s">
        <v>6</v>
      </c>
    </row>
    <row r="49" spans="2:7" ht="26.25" thickBot="1" x14ac:dyDescent="0.25">
      <c r="B49" s="28" t="s">
        <v>13</v>
      </c>
      <c r="C49" s="29" t="e">
        <f>AVERAGE(C50,C51)</f>
        <v>#DIV/0!</v>
      </c>
      <c r="D49" s="29" t="s">
        <v>6</v>
      </c>
      <c r="E49" s="29" t="s">
        <v>6</v>
      </c>
      <c r="F49" s="29" t="s">
        <v>6</v>
      </c>
    </row>
    <row r="50" spans="2:7" ht="26.25" thickBot="1" x14ac:dyDescent="0.25">
      <c r="B50" s="30" t="s">
        <v>60</v>
      </c>
      <c r="C50" s="43"/>
      <c r="D50" s="43"/>
      <c r="E50" s="43"/>
      <c r="F50" s="43"/>
    </row>
    <row r="51" spans="2:7" ht="26.25" thickBot="1" x14ac:dyDescent="0.25">
      <c r="B51" s="30" t="s">
        <v>61</v>
      </c>
      <c r="C51" s="43"/>
      <c r="D51" s="43"/>
      <c r="E51" s="43"/>
      <c r="F51" s="43"/>
    </row>
    <row r="52" spans="2:7" ht="26.25" thickBot="1" x14ac:dyDescent="0.25">
      <c r="B52" s="28" t="s">
        <v>14</v>
      </c>
      <c r="C52" s="29" t="e">
        <f>AVERAGE(C53,C54)</f>
        <v>#DIV/0!</v>
      </c>
      <c r="D52" s="29" t="s">
        <v>6</v>
      </c>
      <c r="E52" s="29" t="s">
        <v>6</v>
      </c>
      <c r="F52" s="29" t="s">
        <v>6</v>
      </c>
    </row>
    <row r="53" spans="2:7" ht="39" thickBot="1" x14ac:dyDescent="0.25">
      <c r="B53" s="30" t="s">
        <v>62</v>
      </c>
      <c r="C53" s="43"/>
      <c r="D53" s="43"/>
      <c r="E53" s="43"/>
      <c r="F53" s="43"/>
    </row>
    <row r="54" spans="2:7" ht="26.25" thickBot="1" x14ac:dyDescent="0.25">
      <c r="B54" s="30" t="s">
        <v>63</v>
      </c>
      <c r="C54" s="43"/>
      <c r="D54" s="43"/>
      <c r="E54" s="43"/>
      <c r="F54" s="43"/>
    </row>
    <row r="55" spans="2:7" ht="26.25" thickBot="1" x14ac:dyDescent="0.25">
      <c r="B55" s="28" t="s">
        <v>15</v>
      </c>
      <c r="C55" s="29">
        <f>+C56</f>
        <v>0</v>
      </c>
      <c r="D55" s="29" t="s">
        <v>6</v>
      </c>
      <c r="E55" s="29" t="s">
        <v>6</v>
      </c>
      <c r="F55" s="29" t="s">
        <v>6</v>
      </c>
    </row>
    <row r="56" spans="2:7" ht="26.25" thickBot="1" x14ac:dyDescent="0.25">
      <c r="B56" s="30" t="s">
        <v>64</v>
      </c>
      <c r="C56" s="43"/>
      <c r="D56" s="43"/>
      <c r="E56" s="43"/>
      <c r="F56" s="43"/>
    </row>
    <row r="58" spans="2:7" ht="15.75" thickBot="1" x14ac:dyDescent="0.25">
      <c r="B58" s="3" t="s">
        <v>68</v>
      </c>
      <c r="C58" s="4"/>
      <c r="D58" s="4"/>
      <c r="E58" s="4"/>
      <c r="F58" s="4"/>
      <c r="G58" s="4"/>
    </row>
    <row r="59" spans="2:7" ht="15.75" thickTop="1" thickBot="1" x14ac:dyDescent="0.25"/>
    <row r="60" spans="2:7" ht="26.25" thickBot="1" x14ac:dyDescent="0.25">
      <c r="B60" s="47" t="s">
        <v>5</v>
      </c>
      <c r="C60" s="48" t="e">
        <f>+C17</f>
        <v>#DIV/0!</v>
      </c>
    </row>
    <row r="61" spans="2:7" ht="26.25" thickBot="1" x14ac:dyDescent="0.25">
      <c r="B61" s="49" t="s">
        <v>8</v>
      </c>
      <c r="C61" s="48" t="e">
        <f>+C33</f>
        <v>#DIV/0!</v>
      </c>
    </row>
    <row r="62" spans="2:7" ht="26.25" thickBot="1" x14ac:dyDescent="0.25">
      <c r="B62" s="49" t="s">
        <v>12</v>
      </c>
      <c r="C62" s="48" t="e">
        <f>+C48</f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63" fitToHeight="2" orientation="landscape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9048-30CB-4189-9E25-073DF23B24B6}">
  <dimension ref="B2:I61"/>
  <sheetViews>
    <sheetView showGridLines="0" workbookViewId="0">
      <selection activeCell="G1" sqref="G1"/>
    </sheetView>
  </sheetViews>
  <sheetFormatPr baseColWidth="10" defaultColWidth="11.42578125" defaultRowHeight="14.25" x14ac:dyDescent="0.2"/>
  <cols>
    <col min="1" max="1" width="11.42578125" style="2"/>
    <col min="2" max="2" width="46" style="2" customWidth="1"/>
    <col min="3" max="7" width="14.28515625" style="2" customWidth="1"/>
    <col min="8" max="8" width="3.7109375" style="2" customWidth="1"/>
    <col min="9" max="9" width="13.7109375" style="2" customWidth="1"/>
    <col min="10" max="16384" width="11.42578125" style="2"/>
  </cols>
  <sheetData>
    <row r="2" spans="2:9" ht="15" x14ac:dyDescent="0.2">
      <c r="B2" s="22" t="s">
        <v>70</v>
      </c>
    </row>
    <row r="3" spans="2:9" ht="15" x14ac:dyDescent="0.2">
      <c r="B3" s="22"/>
    </row>
    <row r="4" spans="2:9" ht="15" x14ac:dyDescent="0.2">
      <c r="B4" s="50" t="s">
        <v>67</v>
      </c>
    </row>
    <row r="6" spans="2:9" ht="15.75" thickBot="1" x14ac:dyDescent="0.25">
      <c r="B6" s="3" t="s">
        <v>69</v>
      </c>
      <c r="C6" s="4"/>
      <c r="D6" s="4"/>
      <c r="E6" s="4"/>
      <c r="F6" s="4"/>
      <c r="G6" s="4"/>
    </row>
    <row r="7" spans="2:9" ht="15.75" thickTop="1" thickBot="1" x14ac:dyDescent="0.25"/>
    <row r="8" spans="2:9" ht="15" thickBot="1" x14ac:dyDescent="0.25">
      <c r="B8" s="24" t="s">
        <v>37</v>
      </c>
      <c r="C8" s="25" t="s">
        <v>1</v>
      </c>
      <c r="D8" s="25" t="s">
        <v>2</v>
      </c>
      <c r="E8" s="25" t="s">
        <v>3</v>
      </c>
      <c r="F8" s="25" t="s">
        <v>4</v>
      </c>
    </row>
    <row r="9" spans="2:9" ht="15" thickBot="1" x14ac:dyDescent="0.25">
      <c r="B9" s="30" t="s">
        <v>36</v>
      </c>
      <c r="C9" s="43"/>
      <c r="D9" s="43"/>
      <c r="E9" s="43"/>
      <c r="F9" s="43"/>
    </row>
    <row r="10" spans="2:9" ht="15" thickBot="1" x14ac:dyDescent="0.25">
      <c r="B10" s="30" t="s">
        <v>38</v>
      </c>
      <c r="C10" s="43"/>
      <c r="D10" s="43"/>
      <c r="E10" s="43"/>
      <c r="F10" s="43"/>
    </row>
    <row r="11" spans="2:9" ht="26.25" thickBot="1" x14ac:dyDescent="0.25">
      <c r="B11" s="32" t="s">
        <v>50</v>
      </c>
      <c r="C11" s="33">
        <f>+C10-C9</f>
        <v>0</v>
      </c>
      <c r="D11" s="33" t="s">
        <v>6</v>
      </c>
      <c r="E11" s="33" t="s">
        <v>6</v>
      </c>
      <c r="F11" s="33" t="s">
        <v>6</v>
      </c>
    </row>
    <row r="13" spans="2:9" ht="15.75" thickBot="1" x14ac:dyDescent="0.25">
      <c r="B13" s="3" t="s">
        <v>78</v>
      </c>
      <c r="C13" s="4"/>
      <c r="D13" s="4"/>
      <c r="E13" s="4"/>
      <c r="F13" s="4"/>
      <c r="G13" s="4"/>
    </row>
    <row r="14" spans="2:9" ht="15.75" thickTop="1" thickBot="1" x14ac:dyDescent="0.25"/>
    <row r="15" spans="2:9" ht="49.5" customHeight="1" thickBot="1" x14ac:dyDescent="0.25">
      <c r="B15" s="24" t="s">
        <v>37</v>
      </c>
      <c r="C15" s="25" t="s">
        <v>1</v>
      </c>
      <c r="D15" s="25" t="s">
        <v>2</v>
      </c>
      <c r="E15" s="25" t="s">
        <v>3</v>
      </c>
      <c r="F15" s="25" t="s">
        <v>4</v>
      </c>
      <c r="G15" s="25" t="s">
        <v>40</v>
      </c>
      <c r="I15" s="40" t="s">
        <v>66</v>
      </c>
    </row>
    <row r="16" spans="2:9" ht="26.25" thickBot="1" x14ac:dyDescent="0.25">
      <c r="B16" s="26" t="s">
        <v>5</v>
      </c>
      <c r="C16" s="27" t="e">
        <f>AVERAGE(C17,C20,C22)</f>
        <v>#DIV/0!</v>
      </c>
      <c r="D16" s="27" t="s">
        <v>6</v>
      </c>
      <c r="E16" s="27" t="s">
        <v>6</v>
      </c>
      <c r="F16" s="27" t="s">
        <v>6</v>
      </c>
      <c r="G16" s="27" t="e">
        <f t="shared" ref="G16:G22" si="0">+I16-C16</f>
        <v>#DIV/0!</v>
      </c>
      <c r="I16" s="37"/>
    </row>
    <row r="17" spans="2:9" ht="26.25" thickBot="1" x14ac:dyDescent="0.25">
      <c r="B17" s="28" t="s">
        <v>41</v>
      </c>
      <c r="C17" s="29" t="e">
        <f>AVERAGE(C18,C19)</f>
        <v>#DIV/0!</v>
      </c>
      <c r="D17" s="29" t="s">
        <v>6</v>
      </c>
      <c r="E17" s="29" t="s">
        <v>6</v>
      </c>
      <c r="F17" s="29" t="s">
        <v>6</v>
      </c>
      <c r="G17" s="29" t="e">
        <f t="shared" si="0"/>
        <v>#DIV/0!</v>
      </c>
      <c r="I17" s="38"/>
    </row>
    <row r="18" spans="2:9" ht="26.25" thickBot="1" x14ac:dyDescent="0.25">
      <c r="B18" s="30" t="s">
        <v>71</v>
      </c>
      <c r="C18" s="43"/>
      <c r="D18" s="43"/>
      <c r="E18" s="43"/>
      <c r="F18" s="43"/>
      <c r="G18" s="41">
        <f t="shared" si="0"/>
        <v>0</v>
      </c>
      <c r="I18" s="45"/>
    </row>
    <row r="19" spans="2:9" ht="26.25" thickBot="1" x14ac:dyDescent="0.25">
      <c r="B19" s="30" t="s">
        <v>72</v>
      </c>
      <c r="C19" s="43"/>
      <c r="D19" s="43"/>
      <c r="E19" s="43"/>
      <c r="F19" s="43"/>
      <c r="G19" s="41">
        <f t="shared" si="0"/>
        <v>0</v>
      </c>
      <c r="I19" s="45"/>
    </row>
    <row r="20" spans="2:9" ht="15" thickBot="1" x14ac:dyDescent="0.25">
      <c r="B20" s="28" t="s">
        <v>44</v>
      </c>
      <c r="C20" s="29">
        <f>+C21</f>
        <v>0</v>
      </c>
      <c r="D20" s="29" t="s">
        <v>6</v>
      </c>
      <c r="E20" s="29" t="s">
        <v>6</v>
      </c>
      <c r="F20" s="29" t="s">
        <v>6</v>
      </c>
      <c r="G20" s="29">
        <f t="shared" si="0"/>
        <v>0</v>
      </c>
      <c r="I20" s="38"/>
    </row>
    <row r="21" spans="2:9" ht="26.25" thickBot="1" x14ac:dyDescent="0.25">
      <c r="B21" s="30" t="s">
        <v>73</v>
      </c>
      <c r="C21" s="44"/>
      <c r="D21" s="44"/>
      <c r="E21" s="44"/>
      <c r="F21" s="44"/>
      <c r="G21" s="42">
        <f t="shared" si="0"/>
        <v>0</v>
      </c>
      <c r="I21" s="46"/>
    </row>
    <row r="22" spans="2:9" ht="26.25" thickBot="1" x14ac:dyDescent="0.25">
      <c r="B22" s="28" t="s">
        <v>7</v>
      </c>
      <c r="C22" s="29" t="e">
        <f>AVERAGE(C23,C24,C25,C26)</f>
        <v>#DIV/0!</v>
      </c>
      <c r="D22" s="29" t="s">
        <v>6</v>
      </c>
      <c r="E22" s="29" t="s">
        <v>6</v>
      </c>
      <c r="F22" s="29" t="s">
        <v>6</v>
      </c>
      <c r="G22" s="29" t="e">
        <f t="shared" si="0"/>
        <v>#DIV/0!</v>
      </c>
      <c r="I22" s="39"/>
    </row>
    <row r="23" spans="2:9" ht="39" thickBot="1" x14ac:dyDescent="0.25">
      <c r="B23" s="51" t="s">
        <v>74</v>
      </c>
      <c r="C23" s="43"/>
      <c r="D23" s="43"/>
      <c r="E23" s="43"/>
      <c r="F23" s="43"/>
      <c r="G23" s="42">
        <f t="shared" ref="G23:G26" si="1">+I23-C23</f>
        <v>0</v>
      </c>
      <c r="I23" s="45"/>
    </row>
    <row r="24" spans="2:9" ht="39" thickBot="1" x14ac:dyDescent="0.25">
      <c r="B24" s="30" t="s">
        <v>75</v>
      </c>
      <c r="C24" s="43"/>
      <c r="D24" s="43"/>
      <c r="E24" s="43"/>
      <c r="F24" s="43"/>
      <c r="G24" s="42">
        <f t="shared" si="1"/>
        <v>0</v>
      </c>
      <c r="I24" s="45"/>
    </row>
    <row r="25" spans="2:9" ht="39" thickBot="1" x14ac:dyDescent="0.25">
      <c r="B25" s="30" t="s">
        <v>76</v>
      </c>
      <c r="C25" s="43"/>
      <c r="D25" s="43"/>
      <c r="E25" s="43"/>
      <c r="F25" s="43"/>
      <c r="G25" s="42">
        <f t="shared" si="1"/>
        <v>0</v>
      </c>
      <c r="I25" s="45"/>
    </row>
    <row r="26" spans="2:9" ht="39" thickBot="1" x14ac:dyDescent="0.25">
      <c r="B26" s="30" t="s">
        <v>77</v>
      </c>
      <c r="C26" s="43"/>
      <c r="D26" s="43"/>
      <c r="E26" s="43"/>
      <c r="F26" s="43"/>
      <c r="G26" s="42">
        <f t="shared" si="1"/>
        <v>0</v>
      </c>
      <c r="I26" s="45"/>
    </row>
    <row r="29" spans="2:9" ht="15.75" thickBot="1" x14ac:dyDescent="0.25">
      <c r="B29" s="3" t="s">
        <v>85</v>
      </c>
      <c r="C29" s="4"/>
      <c r="D29" s="4"/>
      <c r="E29" s="4"/>
      <c r="F29" s="4"/>
      <c r="G29" s="4"/>
    </row>
    <row r="30" spans="2:9" ht="15.75" thickTop="1" thickBot="1" x14ac:dyDescent="0.25"/>
    <row r="31" spans="2:9" ht="15" thickBot="1" x14ac:dyDescent="0.25">
      <c r="B31" s="24" t="s">
        <v>37</v>
      </c>
      <c r="C31" s="25" t="s">
        <v>1</v>
      </c>
      <c r="D31" s="25" t="s">
        <v>2</v>
      </c>
      <c r="E31" s="25" t="s">
        <v>3</v>
      </c>
      <c r="F31" s="25" t="s">
        <v>4</v>
      </c>
    </row>
    <row r="32" spans="2:9" ht="26.25" thickBot="1" x14ac:dyDescent="0.25">
      <c r="B32" s="34" t="s">
        <v>8</v>
      </c>
      <c r="C32" s="35" t="e">
        <f>AVERAGE(C33,C35,C40)</f>
        <v>#DIV/0!</v>
      </c>
      <c r="D32" s="36" t="s">
        <v>6</v>
      </c>
      <c r="E32" s="36" t="s">
        <v>6</v>
      </c>
      <c r="F32" s="36" t="s">
        <v>6</v>
      </c>
    </row>
    <row r="33" spans="2:7" ht="15" thickBot="1" x14ac:dyDescent="0.25">
      <c r="B33" s="28" t="s">
        <v>9</v>
      </c>
      <c r="C33" s="29">
        <f>+C34</f>
        <v>0</v>
      </c>
      <c r="D33" s="29" t="s">
        <v>6</v>
      </c>
      <c r="E33" s="29" t="s">
        <v>6</v>
      </c>
      <c r="F33" s="29" t="s">
        <v>6</v>
      </c>
    </row>
    <row r="34" spans="2:7" ht="64.5" thickBot="1" x14ac:dyDescent="0.25">
      <c r="B34" s="30" t="s">
        <v>79</v>
      </c>
      <c r="C34" s="43"/>
      <c r="D34" s="43"/>
      <c r="E34" s="43"/>
      <c r="F34" s="43"/>
    </row>
    <row r="35" spans="2:7" ht="26.25" thickBot="1" x14ac:dyDescent="0.25">
      <c r="B35" s="28" t="s">
        <v>10</v>
      </c>
      <c r="C35" s="29" t="e">
        <f>AVERAGE(C36,C37,C38,C39)</f>
        <v>#DIV/0!</v>
      </c>
      <c r="D35" s="29" t="s">
        <v>6</v>
      </c>
      <c r="E35" s="29" t="s">
        <v>6</v>
      </c>
      <c r="F35" s="29" t="s">
        <v>6</v>
      </c>
    </row>
    <row r="36" spans="2:7" ht="39" thickBot="1" x14ac:dyDescent="0.25">
      <c r="B36" s="51" t="s">
        <v>80</v>
      </c>
      <c r="C36" s="43"/>
      <c r="D36" s="43"/>
      <c r="E36" s="43"/>
      <c r="F36" s="43"/>
    </row>
    <row r="37" spans="2:7" ht="26.25" thickBot="1" x14ac:dyDescent="0.25">
      <c r="B37" s="30" t="s">
        <v>81</v>
      </c>
      <c r="C37" s="43"/>
      <c r="D37" s="43"/>
      <c r="E37" s="43"/>
      <c r="F37" s="43"/>
    </row>
    <row r="38" spans="2:7" ht="26.25" thickBot="1" x14ac:dyDescent="0.25">
      <c r="B38" s="30" t="s">
        <v>82</v>
      </c>
      <c r="C38" s="43"/>
      <c r="D38" s="43"/>
      <c r="E38" s="43"/>
      <c r="F38" s="43"/>
    </row>
    <row r="39" spans="2:7" ht="26.25" thickBot="1" x14ac:dyDescent="0.25">
      <c r="B39" s="30" t="s">
        <v>83</v>
      </c>
      <c r="C39" s="43"/>
      <c r="D39" s="43"/>
      <c r="E39" s="43"/>
      <c r="F39" s="43"/>
    </row>
    <row r="40" spans="2:7" ht="15" thickBot="1" x14ac:dyDescent="0.25">
      <c r="B40" s="28" t="s">
        <v>11</v>
      </c>
      <c r="C40" s="29">
        <f>+C41</f>
        <v>0</v>
      </c>
      <c r="D40" s="29" t="s">
        <v>6</v>
      </c>
      <c r="E40" s="29" t="s">
        <v>6</v>
      </c>
      <c r="F40" s="29" t="s">
        <v>6</v>
      </c>
    </row>
    <row r="41" spans="2:7" ht="51.75" thickBot="1" x14ac:dyDescent="0.25">
      <c r="B41" s="30" t="s">
        <v>84</v>
      </c>
      <c r="C41" s="43"/>
      <c r="D41" s="43"/>
      <c r="E41" s="43"/>
      <c r="F41" s="43"/>
    </row>
    <row r="44" spans="2:7" ht="15.75" thickBot="1" x14ac:dyDescent="0.25">
      <c r="B44" s="3" t="s">
        <v>86</v>
      </c>
      <c r="C44" s="4"/>
      <c r="D44" s="4"/>
      <c r="E44" s="4"/>
      <c r="F44" s="4"/>
      <c r="G44" s="4"/>
    </row>
    <row r="45" spans="2:7" ht="15.75" thickTop="1" thickBot="1" x14ac:dyDescent="0.25"/>
    <row r="46" spans="2:7" ht="15" thickBot="1" x14ac:dyDescent="0.25">
      <c r="B46" s="24" t="s">
        <v>37</v>
      </c>
      <c r="C46" s="25" t="s">
        <v>1</v>
      </c>
      <c r="D46" s="25" t="s">
        <v>2</v>
      </c>
      <c r="E46" s="25" t="s">
        <v>3</v>
      </c>
      <c r="F46" s="25" t="s">
        <v>4</v>
      </c>
    </row>
    <row r="47" spans="2:7" ht="26.25" thickBot="1" x14ac:dyDescent="0.25">
      <c r="B47" s="34" t="s">
        <v>12</v>
      </c>
      <c r="C47" s="35" t="e">
        <f>AVERAGE(C48,C51,C54)</f>
        <v>#DIV/0!</v>
      </c>
      <c r="D47" s="36" t="s">
        <v>6</v>
      </c>
      <c r="E47" s="36" t="s">
        <v>6</v>
      </c>
      <c r="F47" s="36" t="s">
        <v>6</v>
      </c>
    </row>
    <row r="48" spans="2:7" ht="26.25" thickBot="1" x14ac:dyDescent="0.25">
      <c r="B48" s="28" t="s">
        <v>13</v>
      </c>
      <c r="C48" s="29" t="e">
        <f>AVERAGE(C49,C50)</f>
        <v>#DIV/0!</v>
      </c>
      <c r="D48" s="29" t="s">
        <v>6</v>
      </c>
      <c r="E48" s="29" t="s">
        <v>6</v>
      </c>
      <c r="F48" s="29" t="s">
        <v>6</v>
      </c>
    </row>
    <row r="49" spans="2:7" ht="26.25" thickBot="1" x14ac:dyDescent="0.25">
      <c r="B49" s="30" t="s">
        <v>87</v>
      </c>
      <c r="C49" s="43"/>
      <c r="D49" s="43"/>
      <c r="E49" s="43"/>
      <c r="F49" s="43"/>
    </row>
    <row r="50" spans="2:7" ht="26.25" thickBot="1" x14ac:dyDescent="0.25">
      <c r="B50" s="30" t="s">
        <v>88</v>
      </c>
      <c r="C50" s="43"/>
      <c r="D50" s="43"/>
      <c r="E50" s="43"/>
      <c r="F50" s="43"/>
    </row>
    <row r="51" spans="2:7" ht="26.25" thickBot="1" x14ac:dyDescent="0.25">
      <c r="B51" s="28" t="s">
        <v>14</v>
      </c>
      <c r="C51" s="29" t="e">
        <f>AVERAGE(C52,C53)</f>
        <v>#DIV/0!</v>
      </c>
      <c r="D51" s="29" t="s">
        <v>6</v>
      </c>
      <c r="E51" s="29" t="s">
        <v>6</v>
      </c>
      <c r="F51" s="29" t="s">
        <v>6</v>
      </c>
    </row>
    <row r="52" spans="2:7" ht="39" thickBot="1" x14ac:dyDescent="0.25">
      <c r="B52" s="51" t="s">
        <v>89</v>
      </c>
      <c r="C52" s="43"/>
      <c r="D52" s="43"/>
      <c r="E52" s="43"/>
      <c r="F52" s="43"/>
    </row>
    <row r="53" spans="2:7" ht="26.25" thickBot="1" x14ac:dyDescent="0.25">
      <c r="B53" s="30" t="s">
        <v>90</v>
      </c>
      <c r="C53" s="43"/>
      <c r="D53" s="43"/>
      <c r="E53" s="43"/>
      <c r="F53" s="43"/>
    </row>
    <row r="54" spans="2:7" ht="26.25" thickBot="1" x14ac:dyDescent="0.25">
      <c r="B54" s="28" t="s">
        <v>15</v>
      </c>
      <c r="C54" s="29">
        <f>+C55</f>
        <v>0</v>
      </c>
      <c r="D54" s="29" t="s">
        <v>6</v>
      </c>
      <c r="E54" s="29" t="s">
        <v>6</v>
      </c>
      <c r="F54" s="29" t="s">
        <v>6</v>
      </c>
    </row>
    <row r="55" spans="2:7" ht="39" thickBot="1" x14ac:dyDescent="0.25">
      <c r="B55" s="30" t="s">
        <v>91</v>
      </c>
      <c r="C55" s="43"/>
      <c r="D55" s="43"/>
      <c r="E55" s="43"/>
      <c r="F55" s="43"/>
    </row>
    <row r="57" spans="2:7" ht="15.75" thickBot="1" x14ac:dyDescent="0.25">
      <c r="B57" s="3" t="s">
        <v>68</v>
      </c>
      <c r="C57" s="4"/>
      <c r="D57" s="4"/>
      <c r="E57" s="4"/>
      <c r="F57" s="4"/>
      <c r="G57" s="4"/>
    </row>
    <row r="58" spans="2:7" ht="15.75" thickTop="1" thickBot="1" x14ac:dyDescent="0.25"/>
    <row r="59" spans="2:7" ht="26.25" thickBot="1" x14ac:dyDescent="0.25">
      <c r="B59" s="47" t="s">
        <v>5</v>
      </c>
      <c r="C59" s="48" t="e">
        <f>+C16</f>
        <v>#DIV/0!</v>
      </c>
    </row>
    <row r="60" spans="2:7" ht="26.25" thickBot="1" x14ac:dyDescent="0.25">
      <c r="B60" s="49" t="s">
        <v>8</v>
      </c>
      <c r="C60" s="48" t="e">
        <f>+C32</f>
        <v>#DIV/0!</v>
      </c>
    </row>
    <row r="61" spans="2:7" ht="26.25" thickBot="1" x14ac:dyDescent="0.25">
      <c r="B61" s="49" t="s">
        <v>12</v>
      </c>
      <c r="C61" s="48" t="e">
        <f>+C47</f>
        <v>#DIV/0!</v>
      </c>
    </row>
  </sheetData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2381-36C5-4EBA-9D51-F5A612D80F29}">
  <dimension ref="B2:G21"/>
  <sheetViews>
    <sheetView showGridLines="0" workbookViewId="0">
      <selection activeCell="D12" sqref="D12"/>
    </sheetView>
  </sheetViews>
  <sheetFormatPr baseColWidth="10" defaultColWidth="11.42578125" defaultRowHeight="14.25" x14ac:dyDescent="0.2"/>
  <cols>
    <col min="1" max="1" width="11.42578125" style="2"/>
    <col min="2" max="2" width="46" style="2" customWidth="1"/>
    <col min="3" max="7" width="14.28515625" style="2" customWidth="1"/>
    <col min="8" max="8" width="3.7109375" style="2" customWidth="1"/>
    <col min="9" max="9" width="13.7109375" style="2" customWidth="1"/>
    <col min="10" max="16384" width="11.42578125" style="2"/>
  </cols>
  <sheetData>
    <row r="2" spans="2:7" ht="15" x14ac:dyDescent="0.2">
      <c r="B2" s="22" t="s">
        <v>93</v>
      </c>
    </row>
    <row r="3" spans="2:7" ht="15" x14ac:dyDescent="0.2">
      <c r="B3" s="22"/>
    </row>
    <row r="4" spans="2:7" ht="15" x14ac:dyDescent="0.2">
      <c r="B4" s="50" t="s">
        <v>99</v>
      </c>
    </row>
    <row r="6" spans="2:7" ht="15.75" thickBot="1" x14ac:dyDescent="0.25">
      <c r="B6" s="3" t="s">
        <v>92</v>
      </c>
      <c r="C6" s="4"/>
      <c r="D6" s="4"/>
      <c r="E6" s="4"/>
      <c r="F6" s="4"/>
      <c r="G6" s="4"/>
    </row>
    <row r="7" spans="2:7" ht="15.75" thickTop="1" thickBot="1" x14ac:dyDescent="0.25"/>
    <row r="8" spans="2:7" ht="15" thickBot="1" x14ac:dyDescent="0.25">
      <c r="B8" s="24" t="s">
        <v>37</v>
      </c>
      <c r="C8" s="25" t="s">
        <v>94</v>
      </c>
      <c r="D8" s="25" t="s">
        <v>95</v>
      </c>
    </row>
    <row r="9" spans="2:7" ht="26.25" thickBot="1" x14ac:dyDescent="0.25">
      <c r="B9" s="32" t="s">
        <v>96</v>
      </c>
      <c r="C9" s="33">
        <f>+'2. Percepción Participantes'!C10</f>
        <v>0</v>
      </c>
      <c r="D9" s="33">
        <f>+'3. Percepción Jefes'!C10</f>
        <v>0</v>
      </c>
    </row>
    <row r="10" spans="2:7" ht="26.25" thickBot="1" x14ac:dyDescent="0.25">
      <c r="B10" s="32" t="s">
        <v>20</v>
      </c>
      <c r="C10" s="33" t="e">
        <f>+'2. Percepción Participantes'!C17</f>
        <v>#DIV/0!</v>
      </c>
      <c r="D10" s="33" t="e">
        <f>+'3. Percepción Jefes'!C16</f>
        <v>#DIV/0!</v>
      </c>
    </row>
    <row r="11" spans="2:7" ht="26.25" thickBot="1" x14ac:dyDescent="0.25">
      <c r="B11" s="30" t="s">
        <v>23</v>
      </c>
      <c r="C11" s="31" t="e">
        <f>+'2. Percepción Participantes'!C18</f>
        <v>#DIV/0!</v>
      </c>
      <c r="D11" s="31" t="e">
        <f>+'3. Percepción Jefes'!C17</f>
        <v>#DIV/0!</v>
      </c>
    </row>
    <row r="12" spans="2:7" ht="15" thickBot="1" x14ac:dyDescent="0.25">
      <c r="B12" s="30" t="s">
        <v>97</v>
      </c>
      <c r="C12" s="31">
        <f>+'2. Percepción Participantes'!C21</f>
        <v>0</v>
      </c>
      <c r="D12" s="31">
        <f>+'3. Percepción Jefes'!C20</f>
        <v>0</v>
      </c>
    </row>
    <row r="13" spans="2:7" ht="15" thickBot="1" x14ac:dyDescent="0.25">
      <c r="B13" s="30" t="s">
        <v>25</v>
      </c>
      <c r="C13" s="31" t="e">
        <f>+'2. Percepción Participantes'!C23</f>
        <v>#DIV/0!</v>
      </c>
      <c r="D13" s="31" t="e">
        <f>+'3. Percepción Jefes'!C22</f>
        <v>#DIV/0!</v>
      </c>
    </row>
    <row r="14" spans="2:7" ht="26.25" thickBot="1" x14ac:dyDescent="0.25">
      <c r="B14" s="32" t="s">
        <v>22</v>
      </c>
      <c r="C14" s="33" t="e">
        <f>+'2. Percepción Participantes'!C33</f>
        <v>#DIV/0!</v>
      </c>
      <c r="D14" s="33" t="e">
        <f>+'3. Percepción Jefes'!C32</f>
        <v>#DIV/0!</v>
      </c>
    </row>
    <row r="15" spans="2:7" ht="15" thickBot="1" x14ac:dyDescent="0.25">
      <c r="B15" s="30" t="s">
        <v>26</v>
      </c>
      <c r="C15" s="31">
        <f>+'2. Percepción Participantes'!C34</f>
        <v>0</v>
      </c>
      <c r="D15" s="31">
        <f>+'3. Percepción Jefes'!C33</f>
        <v>0</v>
      </c>
    </row>
    <row r="16" spans="2:7" ht="15" thickBot="1" x14ac:dyDescent="0.25">
      <c r="B16" s="30" t="s">
        <v>27</v>
      </c>
      <c r="C16" s="31" t="e">
        <f>+'2. Percepción Participantes'!C36</f>
        <v>#DIV/0!</v>
      </c>
      <c r="D16" s="31" t="e">
        <f>+'3. Percepción Jefes'!C35</f>
        <v>#DIV/0!</v>
      </c>
    </row>
    <row r="17" spans="2:4" ht="15" thickBot="1" x14ac:dyDescent="0.25">
      <c r="B17" s="30" t="s">
        <v>98</v>
      </c>
      <c r="C17" s="31">
        <f>+'2. Percepción Participantes'!C41</f>
        <v>0</v>
      </c>
      <c r="D17" s="31">
        <f>+'3. Percepción Jefes'!C40</f>
        <v>0</v>
      </c>
    </row>
    <row r="18" spans="2:4" ht="26.25" thickBot="1" x14ac:dyDescent="0.25">
      <c r="B18" s="32" t="s">
        <v>29</v>
      </c>
      <c r="C18" s="33" t="e">
        <f>+'2. Percepción Participantes'!C48</f>
        <v>#DIV/0!</v>
      </c>
      <c r="D18" s="33" t="e">
        <f>+'3. Percepción Jefes'!C47</f>
        <v>#DIV/0!</v>
      </c>
    </row>
    <row r="19" spans="2:4" ht="26.25" thickBot="1" x14ac:dyDescent="0.25">
      <c r="B19" s="30" t="s">
        <v>30</v>
      </c>
      <c r="C19" s="31" t="e">
        <f>+'2. Percepción Participantes'!C49</f>
        <v>#DIV/0!</v>
      </c>
      <c r="D19" s="31" t="e">
        <f>+'3. Percepción Jefes'!C48</f>
        <v>#DIV/0!</v>
      </c>
    </row>
    <row r="20" spans="2:4" ht="15" thickBot="1" x14ac:dyDescent="0.25">
      <c r="B20" s="30" t="s">
        <v>31</v>
      </c>
      <c r="C20" s="31" t="e">
        <f>+'2. Percepción Participantes'!C52</f>
        <v>#DIV/0!</v>
      </c>
      <c r="D20" s="31" t="e">
        <f>+'3. Percepción Jefes'!C51</f>
        <v>#DIV/0!</v>
      </c>
    </row>
    <row r="21" spans="2:4" ht="15" thickBot="1" x14ac:dyDescent="0.25">
      <c r="B21" s="30" t="s">
        <v>32</v>
      </c>
      <c r="C21" s="31">
        <f>+'2. Percepción Participantes'!C55</f>
        <v>0</v>
      </c>
      <c r="D21" s="31">
        <f>+'3. Percepción Jefes'!C54</f>
        <v>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6D3C-F4D9-4696-B47E-6F0A388CF414}">
  <dimension ref="B2:I59"/>
  <sheetViews>
    <sheetView showGridLines="0" workbookViewId="0">
      <selection activeCell="D2" sqref="D2"/>
    </sheetView>
  </sheetViews>
  <sheetFormatPr baseColWidth="10" defaultColWidth="11.42578125" defaultRowHeight="14.25" x14ac:dyDescent="0.2"/>
  <cols>
    <col min="1" max="1" width="11.42578125" style="2"/>
    <col min="2" max="2" width="46" style="2" customWidth="1"/>
    <col min="3" max="7" width="14.28515625" style="2" customWidth="1"/>
    <col min="8" max="8" width="3.7109375" style="2" customWidth="1"/>
    <col min="9" max="9" width="13.7109375" style="2" customWidth="1"/>
    <col min="10" max="16384" width="11.42578125" style="2"/>
  </cols>
  <sheetData>
    <row r="2" spans="2:9" ht="15" x14ac:dyDescent="0.2">
      <c r="B2" s="22" t="s">
        <v>100</v>
      </c>
    </row>
    <row r="3" spans="2:9" ht="15" x14ac:dyDescent="0.2">
      <c r="B3" s="22"/>
    </row>
    <row r="4" spans="2:9" ht="15" x14ac:dyDescent="0.2">
      <c r="B4" s="50" t="s">
        <v>67</v>
      </c>
    </row>
    <row r="6" spans="2:9" ht="15.75" thickBot="1" x14ac:dyDescent="0.25">
      <c r="B6" s="3" t="s">
        <v>105</v>
      </c>
      <c r="C6" s="4"/>
      <c r="D6" s="4"/>
      <c r="E6" s="4"/>
      <c r="F6" s="4"/>
      <c r="G6" s="4"/>
    </row>
    <row r="7" spans="2:9" ht="15.75" thickTop="1" thickBot="1" x14ac:dyDescent="0.25"/>
    <row r="8" spans="2:9" ht="15" thickBot="1" x14ac:dyDescent="0.25">
      <c r="B8" s="24" t="s">
        <v>37</v>
      </c>
      <c r="C8" s="25" t="s">
        <v>1</v>
      </c>
      <c r="D8" s="25" t="s">
        <v>2</v>
      </c>
      <c r="E8" s="25" t="s">
        <v>3</v>
      </c>
      <c r="F8" s="25" t="s">
        <v>4</v>
      </c>
    </row>
    <row r="9" spans="2:9" ht="15" thickBot="1" x14ac:dyDescent="0.25">
      <c r="B9" s="30" t="s">
        <v>36</v>
      </c>
      <c r="C9" s="43"/>
      <c r="D9" s="43"/>
      <c r="E9" s="43"/>
      <c r="F9" s="43"/>
    </row>
    <row r="10" spans="2:9" ht="15" thickBot="1" x14ac:dyDescent="0.25">
      <c r="B10" s="30" t="s">
        <v>38</v>
      </c>
      <c r="C10" s="43"/>
      <c r="D10" s="43"/>
      <c r="E10" s="43"/>
      <c r="F10" s="43"/>
    </row>
    <row r="11" spans="2:9" ht="26.25" thickBot="1" x14ac:dyDescent="0.25">
      <c r="B11" s="32" t="s">
        <v>50</v>
      </c>
      <c r="C11" s="33">
        <f>+C10-C9</f>
        <v>0</v>
      </c>
      <c r="D11" s="33" t="s">
        <v>6</v>
      </c>
      <c r="E11" s="33" t="s">
        <v>6</v>
      </c>
      <c r="F11" s="33" t="s">
        <v>6</v>
      </c>
    </row>
    <row r="13" spans="2:9" ht="15.75" thickBot="1" x14ac:dyDescent="0.25">
      <c r="B13" s="3" t="s">
        <v>106</v>
      </c>
      <c r="C13" s="4"/>
      <c r="D13" s="4"/>
      <c r="E13" s="4"/>
      <c r="F13" s="4"/>
      <c r="G13" s="4"/>
    </row>
    <row r="14" spans="2:9" ht="15.75" thickTop="1" thickBot="1" x14ac:dyDescent="0.25"/>
    <row r="15" spans="2:9" ht="49.5" customHeight="1" thickBot="1" x14ac:dyDescent="0.25">
      <c r="B15" s="24" t="s">
        <v>37</v>
      </c>
      <c r="C15" s="25" t="s">
        <v>1</v>
      </c>
      <c r="D15" s="25" t="s">
        <v>2</v>
      </c>
      <c r="E15" s="25" t="s">
        <v>3</v>
      </c>
      <c r="F15" s="25" t="s">
        <v>4</v>
      </c>
      <c r="G15" s="25" t="s">
        <v>40</v>
      </c>
      <c r="I15" s="40" t="s">
        <v>66</v>
      </c>
    </row>
    <row r="16" spans="2:9" ht="26.25" thickBot="1" x14ac:dyDescent="0.25">
      <c r="B16" s="26" t="s">
        <v>5</v>
      </c>
      <c r="C16" s="27" t="e">
        <f>AVERAGE(C17,#REF!,C20)</f>
        <v>#REF!</v>
      </c>
      <c r="D16" s="27" t="s">
        <v>6</v>
      </c>
      <c r="E16" s="27" t="s">
        <v>6</v>
      </c>
      <c r="F16" s="27" t="s">
        <v>6</v>
      </c>
      <c r="G16" s="27" t="e">
        <f>+I16-C16</f>
        <v>#REF!</v>
      </c>
      <c r="I16" s="37"/>
    </row>
    <row r="17" spans="2:9" ht="26.25" thickBot="1" x14ac:dyDescent="0.25">
      <c r="B17" s="28" t="s">
        <v>41</v>
      </c>
      <c r="C17" s="29" t="e">
        <f>AVERAGE(C18,C19)</f>
        <v>#DIV/0!</v>
      </c>
      <c r="D17" s="29" t="s">
        <v>6</v>
      </c>
      <c r="E17" s="29" t="s">
        <v>6</v>
      </c>
      <c r="F17" s="29" t="s">
        <v>6</v>
      </c>
      <c r="G17" s="29" t="e">
        <f>+I17-C17</f>
        <v>#DIV/0!</v>
      </c>
      <c r="I17" s="38"/>
    </row>
    <row r="18" spans="2:9" ht="26.25" thickBot="1" x14ac:dyDescent="0.25">
      <c r="B18" s="30" t="s">
        <v>71</v>
      </c>
      <c r="C18" s="43"/>
      <c r="D18" s="43"/>
      <c r="E18" s="43"/>
      <c r="F18" s="43"/>
      <c r="G18" s="41">
        <f>+I18-C18</f>
        <v>0</v>
      </c>
      <c r="I18" s="45"/>
    </row>
    <row r="19" spans="2:9" ht="26.25" thickBot="1" x14ac:dyDescent="0.25">
      <c r="B19" s="30" t="s">
        <v>72</v>
      </c>
      <c r="C19" s="43"/>
      <c r="D19" s="43"/>
      <c r="E19" s="43"/>
      <c r="F19" s="43"/>
      <c r="G19" s="41">
        <f>+I19-C19</f>
        <v>0</v>
      </c>
      <c r="I19" s="45"/>
    </row>
    <row r="20" spans="2:9" ht="26.25" thickBot="1" x14ac:dyDescent="0.25">
      <c r="B20" s="28" t="s">
        <v>7</v>
      </c>
      <c r="C20" s="29" t="e">
        <f>AVERAGE(C21,C22,C23,C24)</f>
        <v>#DIV/0!</v>
      </c>
      <c r="D20" s="29" t="s">
        <v>6</v>
      </c>
      <c r="E20" s="29" t="s">
        <v>6</v>
      </c>
      <c r="F20" s="29" t="s">
        <v>6</v>
      </c>
      <c r="G20" s="29" t="e">
        <f>+I20-C20</f>
        <v>#DIV/0!</v>
      </c>
      <c r="I20" s="39"/>
    </row>
    <row r="21" spans="2:9" ht="39" thickBot="1" x14ac:dyDescent="0.25">
      <c r="B21" s="51" t="s">
        <v>101</v>
      </c>
      <c r="C21" s="43"/>
      <c r="D21" s="43"/>
      <c r="E21" s="43"/>
      <c r="F21" s="43"/>
      <c r="G21" s="42">
        <f t="shared" ref="G21:G24" si="0">+I21-C21</f>
        <v>0</v>
      </c>
      <c r="I21" s="45"/>
    </row>
    <row r="22" spans="2:9" ht="39" thickBot="1" x14ac:dyDescent="0.25">
      <c r="B22" s="30" t="s">
        <v>102</v>
      </c>
      <c r="C22" s="43"/>
      <c r="D22" s="43"/>
      <c r="E22" s="43"/>
      <c r="F22" s="43"/>
      <c r="G22" s="42">
        <f t="shared" si="0"/>
        <v>0</v>
      </c>
      <c r="I22" s="45"/>
    </row>
    <row r="23" spans="2:9" ht="39" thickBot="1" x14ac:dyDescent="0.25">
      <c r="B23" s="30" t="s">
        <v>103</v>
      </c>
      <c r="C23" s="43"/>
      <c r="D23" s="43"/>
      <c r="E23" s="43"/>
      <c r="F23" s="43"/>
      <c r="G23" s="42">
        <f t="shared" si="0"/>
        <v>0</v>
      </c>
      <c r="I23" s="45"/>
    </row>
    <row r="24" spans="2:9" ht="39" thickBot="1" x14ac:dyDescent="0.25">
      <c r="B24" s="30" t="s">
        <v>104</v>
      </c>
      <c r="C24" s="43"/>
      <c r="D24" s="43"/>
      <c r="E24" s="43"/>
      <c r="F24" s="43"/>
      <c r="G24" s="42">
        <f t="shared" si="0"/>
        <v>0</v>
      </c>
      <c r="I24" s="45"/>
    </row>
    <row r="27" spans="2:9" ht="15.75" thickBot="1" x14ac:dyDescent="0.25">
      <c r="B27" s="3" t="s">
        <v>107</v>
      </c>
      <c r="C27" s="4"/>
      <c r="D27" s="4"/>
      <c r="E27" s="4"/>
      <c r="F27" s="4"/>
      <c r="G27" s="4"/>
    </row>
    <row r="28" spans="2:9" ht="15.75" thickTop="1" thickBot="1" x14ac:dyDescent="0.25"/>
    <row r="29" spans="2:9" ht="15" thickBot="1" x14ac:dyDescent="0.25">
      <c r="B29" s="24" t="s">
        <v>37</v>
      </c>
      <c r="C29" s="25" t="s">
        <v>1</v>
      </c>
      <c r="D29" s="25" t="s">
        <v>2</v>
      </c>
      <c r="E29" s="25" t="s">
        <v>3</v>
      </c>
      <c r="F29" s="25" t="s">
        <v>4</v>
      </c>
    </row>
    <row r="30" spans="2:9" ht="26.25" thickBot="1" x14ac:dyDescent="0.25">
      <c r="B30" s="34" t="s">
        <v>8</v>
      </c>
      <c r="C30" s="35" t="e">
        <f>AVERAGE(C31,C33,C38)</f>
        <v>#DIV/0!</v>
      </c>
      <c r="D30" s="36" t="s">
        <v>6</v>
      </c>
      <c r="E30" s="36" t="s">
        <v>6</v>
      </c>
      <c r="F30" s="36" t="s">
        <v>6</v>
      </c>
    </row>
    <row r="31" spans="2:9" ht="15" thickBot="1" x14ac:dyDescent="0.25">
      <c r="B31" s="28" t="s">
        <v>9</v>
      </c>
      <c r="C31" s="29">
        <f>+C32</f>
        <v>0</v>
      </c>
      <c r="D31" s="29" t="s">
        <v>6</v>
      </c>
      <c r="E31" s="29" t="s">
        <v>6</v>
      </c>
      <c r="F31" s="29" t="s">
        <v>6</v>
      </c>
    </row>
    <row r="32" spans="2:9" ht="64.5" thickBot="1" x14ac:dyDescent="0.25">
      <c r="B32" s="30" t="s">
        <v>79</v>
      </c>
      <c r="C32" s="43"/>
      <c r="D32" s="43"/>
      <c r="E32" s="43"/>
      <c r="F32" s="43"/>
    </row>
    <row r="33" spans="2:7" ht="26.25" thickBot="1" x14ac:dyDescent="0.25">
      <c r="B33" s="28" t="s">
        <v>10</v>
      </c>
      <c r="C33" s="29" t="e">
        <f>AVERAGE(C34,C35,C36,C37)</f>
        <v>#DIV/0!</v>
      </c>
      <c r="D33" s="29" t="s">
        <v>6</v>
      </c>
      <c r="E33" s="29" t="s">
        <v>6</v>
      </c>
      <c r="F33" s="29" t="s">
        <v>6</v>
      </c>
    </row>
    <row r="34" spans="2:7" ht="39" thickBot="1" x14ac:dyDescent="0.25">
      <c r="B34" s="51" t="s">
        <v>80</v>
      </c>
      <c r="C34" s="43"/>
      <c r="D34" s="43"/>
      <c r="E34" s="43"/>
      <c r="F34" s="43"/>
    </row>
    <row r="35" spans="2:7" ht="26.25" thickBot="1" x14ac:dyDescent="0.25">
      <c r="B35" s="30" t="s">
        <v>81</v>
      </c>
      <c r="C35" s="43"/>
      <c r="D35" s="43"/>
      <c r="E35" s="43"/>
      <c r="F35" s="43"/>
    </row>
    <row r="36" spans="2:7" ht="26.25" thickBot="1" x14ac:dyDescent="0.25">
      <c r="B36" s="30" t="s">
        <v>82</v>
      </c>
      <c r="C36" s="43"/>
      <c r="D36" s="43"/>
      <c r="E36" s="43"/>
      <c r="F36" s="43"/>
    </row>
    <row r="37" spans="2:7" ht="26.25" thickBot="1" x14ac:dyDescent="0.25">
      <c r="B37" s="30" t="s">
        <v>83</v>
      </c>
      <c r="C37" s="43"/>
      <c r="D37" s="43"/>
      <c r="E37" s="43"/>
      <c r="F37" s="43"/>
    </row>
    <row r="38" spans="2:7" ht="15" thickBot="1" x14ac:dyDescent="0.25">
      <c r="B38" s="28" t="s">
        <v>11</v>
      </c>
      <c r="C38" s="29">
        <f>+C39</f>
        <v>0</v>
      </c>
      <c r="D38" s="29" t="s">
        <v>6</v>
      </c>
      <c r="E38" s="29" t="s">
        <v>6</v>
      </c>
      <c r="F38" s="29" t="s">
        <v>6</v>
      </c>
    </row>
    <row r="39" spans="2:7" ht="51.75" thickBot="1" x14ac:dyDescent="0.25">
      <c r="B39" s="30" t="s">
        <v>84</v>
      </c>
      <c r="C39" s="43"/>
      <c r="D39" s="43"/>
      <c r="E39" s="43"/>
      <c r="F39" s="43"/>
    </row>
    <row r="42" spans="2:7" ht="15.75" thickBot="1" x14ac:dyDescent="0.25">
      <c r="B42" s="3" t="s">
        <v>108</v>
      </c>
      <c r="C42" s="4"/>
      <c r="D42" s="4"/>
      <c r="E42" s="4"/>
      <c r="F42" s="4"/>
      <c r="G42" s="4"/>
    </row>
    <row r="43" spans="2:7" ht="15.75" thickTop="1" thickBot="1" x14ac:dyDescent="0.25"/>
    <row r="44" spans="2:7" ht="15" thickBot="1" x14ac:dyDescent="0.25">
      <c r="B44" s="24" t="s">
        <v>37</v>
      </c>
      <c r="C44" s="25" t="s">
        <v>1</v>
      </c>
      <c r="D44" s="25" t="s">
        <v>2</v>
      </c>
      <c r="E44" s="25" t="s">
        <v>3</v>
      </c>
      <c r="F44" s="25" t="s">
        <v>4</v>
      </c>
    </row>
    <row r="45" spans="2:7" ht="26.25" thickBot="1" x14ac:dyDescent="0.25">
      <c r="B45" s="34" t="s">
        <v>12</v>
      </c>
      <c r="C45" s="35" t="e">
        <f>AVERAGE(C46,C49,C52)</f>
        <v>#DIV/0!</v>
      </c>
      <c r="D45" s="36" t="s">
        <v>6</v>
      </c>
      <c r="E45" s="36" t="s">
        <v>6</v>
      </c>
      <c r="F45" s="36" t="s">
        <v>6</v>
      </c>
    </row>
    <row r="46" spans="2:7" ht="26.25" thickBot="1" x14ac:dyDescent="0.25">
      <c r="B46" s="28" t="s">
        <v>13</v>
      </c>
      <c r="C46" s="29" t="e">
        <f>AVERAGE(C47,C48)</f>
        <v>#DIV/0!</v>
      </c>
      <c r="D46" s="29" t="s">
        <v>6</v>
      </c>
      <c r="E46" s="29" t="s">
        <v>6</v>
      </c>
      <c r="F46" s="29" t="s">
        <v>6</v>
      </c>
    </row>
    <row r="47" spans="2:7" ht="26.25" thickBot="1" x14ac:dyDescent="0.25">
      <c r="B47" s="30" t="s">
        <v>87</v>
      </c>
      <c r="C47" s="43"/>
      <c r="D47" s="43"/>
      <c r="E47" s="43"/>
      <c r="F47" s="43"/>
    </row>
    <row r="48" spans="2:7" ht="26.25" thickBot="1" x14ac:dyDescent="0.25">
      <c r="B48" s="30" t="s">
        <v>88</v>
      </c>
      <c r="C48" s="43"/>
      <c r="D48" s="43"/>
      <c r="E48" s="43"/>
      <c r="F48" s="43"/>
    </row>
    <row r="49" spans="2:7" ht="26.25" thickBot="1" x14ac:dyDescent="0.25">
      <c r="B49" s="28" t="s">
        <v>14</v>
      </c>
      <c r="C49" s="29" t="e">
        <f>AVERAGE(C50,C51)</f>
        <v>#DIV/0!</v>
      </c>
      <c r="D49" s="29" t="s">
        <v>6</v>
      </c>
      <c r="E49" s="29" t="s">
        <v>6</v>
      </c>
      <c r="F49" s="29" t="s">
        <v>6</v>
      </c>
    </row>
    <row r="50" spans="2:7" ht="39" thickBot="1" x14ac:dyDescent="0.25">
      <c r="B50" s="51" t="s">
        <v>89</v>
      </c>
      <c r="C50" s="43"/>
      <c r="D50" s="43"/>
      <c r="E50" s="43"/>
      <c r="F50" s="43"/>
    </row>
    <row r="51" spans="2:7" ht="26.25" thickBot="1" x14ac:dyDescent="0.25">
      <c r="B51" s="30" t="s">
        <v>90</v>
      </c>
      <c r="C51" s="43"/>
      <c r="D51" s="43"/>
      <c r="E51" s="43"/>
      <c r="F51" s="43"/>
    </row>
    <row r="52" spans="2:7" ht="26.25" thickBot="1" x14ac:dyDescent="0.25">
      <c r="B52" s="28" t="s">
        <v>15</v>
      </c>
      <c r="C52" s="29">
        <f>+C53</f>
        <v>0</v>
      </c>
      <c r="D52" s="29" t="s">
        <v>6</v>
      </c>
      <c r="E52" s="29" t="s">
        <v>6</v>
      </c>
      <c r="F52" s="29" t="s">
        <v>6</v>
      </c>
    </row>
    <row r="53" spans="2:7" ht="39" thickBot="1" x14ac:dyDescent="0.25">
      <c r="B53" s="30" t="s">
        <v>91</v>
      </c>
      <c r="C53" s="43"/>
      <c r="D53" s="43"/>
      <c r="E53" s="43"/>
      <c r="F53" s="43"/>
    </row>
    <row r="55" spans="2:7" ht="15.75" thickBot="1" x14ac:dyDescent="0.25">
      <c r="B55" s="3" t="s">
        <v>68</v>
      </c>
      <c r="C55" s="4"/>
      <c r="D55" s="4"/>
      <c r="E55" s="4"/>
      <c r="F55" s="4"/>
      <c r="G55" s="4"/>
    </row>
    <row r="56" spans="2:7" ht="15.75" thickTop="1" thickBot="1" x14ac:dyDescent="0.25"/>
    <row r="57" spans="2:7" ht="26.25" thickBot="1" x14ac:dyDescent="0.25">
      <c r="B57" s="47" t="s">
        <v>5</v>
      </c>
      <c r="C57" s="48" t="e">
        <f>+C16</f>
        <v>#REF!</v>
      </c>
    </row>
    <row r="58" spans="2:7" ht="26.25" thickBot="1" x14ac:dyDescent="0.25">
      <c r="B58" s="49" t="s">
        <v>8</v>
      </c>
      <c r="C58" s="48" t="e">
        <f>+C30</f>
        <v>#DIV/0!</v>
      </c>
    </row>
    <row r="59" spans="2:7" ht="26.25" thickBot="1" x14ac:dyDescent="0.25">
      <c r="B59" s="49" t="s">
        <v>12</v>
      </c>
      <c r="C59" s="48" t="e">
        <f>+C45</f>
        <v>#DIV/0!</v>
      </c>
    </row>
  </sheetData>
  <pageMargins left="0.7" right="0.7" top="0.75" bottom="0.75" header="0.3" footer="0.3"/>
  <pageSetup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5337082E237C468D078D7D812B8786" ma:contentTypeVersion="13" ma:contentTypeDescription="Crie um novo documento." ma:contentTypeScope="" ma:versionID="746f086b7b367cf8f152c356babaf5ec">
  <xsd:schema xmlns:xsd="http://www.w3.org/2001/XMLSchema" xmlns:xs="http://www.w3.org/2001/XMLSchema" xmlns:p="http://schemas.microsoft.com/office/2006/metadata/properties" xmlns:ns2="b7de8c5f-2519-4ec1-ae93-daff44e72864" xmlns:ns3="098ae22d-a6bd-481e-86eb-28b0237a62fd" targetNamespace="http://schemas.microsoft.com/office/2006/metadata/properties" ma:root="true" ma:fieldsID="f60b2d00a79ac7ce388a648335de0b70" ns2:_="" ns3:_="">
    <xsd:import namespace="b7de8c5f-2519-4ec1-ae93-daff44e72864"/>
    <xsd:import namespace="098ae22d-a6bd-481e-86eb-28b0237a6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e8c5f-2519-4ec1-ae93-daff44e728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ae22d-a6bd-481e-86eb-28b0237a62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ACD96-4A47-48D2-A424-26202028D9D3}"/>
</file>

<file path=customXml/itemProps2.xml><?xml version="1.0" encoding="utf-8"?>
<ds:datastoreItem xmlns:ds="http://schemas.openxmlformats.org/officeDocument/2006/customXml" ds:itemID="{25E4A724-F8C5-47A6-B37F-1DA78997819C}"/>
</file>

<file path=customXml/itemProps3.xml><?xml version="1.0" encoding="utf-8"?>
<ds:datastoreItem xmlns:ds="http://schemas.openxmlformats.org/officeDocument/2006/customXml" ds:itemID="{AF1E2D9D-7D16-4519-86FD-8F03DAD23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 Síntesis de resultados</vt:lpstr>
      <vt:lpstr>2. Percepción Participantes</vt:lpstr>
      <vt:lpstr>3. Percepción Jefes</vt:lpstr>
      <vt:lpstr>4. Diferencias en percepciones</vt:lpstr>
      <vt:lpstr>5. Percepción Otros actores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Vânia Loureiro</dc:creator>
  <cp:lastModifiedBy>Lenovo</cp:lastModifiedBy>
  <cp:lastPrinted>2020-06-01T20:12:50Z</cp:lastPrinted>
  <dcterms:created xsi:type="dcterms:W3CDTF">2020-04-13T16:01:47Z</dcterms:created>
  <dcterms:modified xsi:type="dcterms:W3CDTF">2020-06-01T20:13:01Z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0x010100F65337082E237C468D078D7D812B8786</vt:lpwstr>
  </property>
</Properties>
</file>